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12" documentId="120_S{2AC9BD13-BADA-5192-A53E-5A8FF88502F6}" xr6:coauthVersionLast="47" xr6:coauthVersionMax="47" xr10:uidLastSave="{BDB4599D-F9B2-47A5-B40A-DC1C7130A09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<sst xmlns="http://schemas.openxmlformats.org/spreadsheetml/2006/main" count="180317" uniqueCount="39139">
  <si>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</si>
  <si>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</si>
  <si>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</si>
  <si>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</si>
  <si>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</si>
  <si>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</si>
  <si>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</si>
  <si>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</si>
  <si>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</si>
  <si>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</si>
  <si>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</si>
  <si>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</si>
  <si>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</si>
  <si>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</si>
  <si>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</si>
  <si>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</si>
  <si>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</si>
  <si>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</si>
  <si>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</si>
  <si>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</si>
  <si>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</si>
  <si>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</si>
  <si>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</si>
  <si>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</si>
  <si>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</si>
  <si>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</si>
  <si>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</si>
  <si>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</si>
  <si>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</si>
  <si>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</si>
  <si>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</si>
  <si>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</si>
  <si>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</si>
  <si>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</si>
  <si>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</si>
  <si>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</si>
  <si>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</si>
  <si>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</si>
  <si>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</si>
  <si>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</si>
  <si>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</si>
  <si>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</si>
  <si>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</si>
  <si>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</si>
  <si>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</si>
  <si>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</si>
  <si>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</si>
  <si>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</si>
  <si>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</si>
  <si>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</si>
  <si>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</si>
  <si>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</si>
  <si>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</si>
  <si>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</si>
  <si>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</si>
  <si>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</si>
  <si>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</si>
  <si>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</si>
  <si>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</si>
  <si>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</si>
  <si>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</si>
  <si>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</si>
  <si>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</si>
  <si>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</si>
  <si>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</si>
  <si>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</si>
  <si>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</si>
  <si>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</si>
  <si>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</si>
  <si>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</si>
  <si>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</si>
  <si>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</si>
  <si>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</si>
  <si>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</si>
  <si>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</si>
  <si>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</si>
  <si>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</si>
  <si>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</si>
  <si>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</si>
  <si>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</si>
  <si>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</si>
  <si>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</si>
  <si>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</si>
  <si>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</si>
  <si>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</si>
  <si>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</si>
  <si>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</si>
  <si>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</si>
  <si>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</si>
  <si>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</si>
  <si>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</si>
  <si>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</si>
  <si>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</si>
  <si>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</si>
  <si>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</si>
  <si>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</si>
  <si>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</si>
  <si>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</si>
  <si>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</si>
  <si>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</si>
  <si>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</si>
  <si>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</si>
  <si>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</si>
  <si>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</si>
  <si>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</si>
  <si>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</si>
  <si>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</si>
  <si>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</si>
  <si>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</si>
  <si>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</si>
  <si>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</si>
  <si>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</si>
  <si>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</si>
  <si>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</si>
  <si>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</si>
  <si>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</si>
  <si>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</si>
  <si>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</si>
  <si>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</si>
  <si>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</si>
  <si>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</si>
  <si>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</si>
  <si>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</si>
  <si>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</si>
  <si>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</si>
  <si>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</si>
  <si>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</si>
  <si>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</si>
  <si>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</si>
  <si>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</si>
  <si>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</si>
  <si>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</si>
  <si>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</si>
  <si>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</si>
  <si>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</si>
  <si>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</si>
  <si>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</si>
  <si>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</si>
  <si>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</si>
  <si>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</si>
  <si>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</si>
  <si>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</si>
  <si>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</si>
  <si>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</si>
  <si>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</si>
  <si>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</si>
  <si>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</si>
  <si>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</si>
  <si>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</si>
  <si>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</si>
  <si>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</si>
  <si>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</si>
  <si>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</si>
  <si>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</si>
  <si>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</si>
  <si>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</si>
  <si>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</si>
  <si>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</si>
  <si>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</si>
  <si>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</si>
  <si>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</si>
  <si>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</si>
  <si>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</si>
  <si>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</si>
  <si>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</si>
  <si>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</si>
  <si>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</si>
  <si>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</si>
  <si>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</si>
  <si>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</si>
  <si>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</si>
  <si>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</si>
  <si>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</si>
  <si>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</si>
  <si>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</si>
  <si>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</si>
  <si>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</si>
  <si>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</si>
  <si>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</si>
  <si>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</si>
  <si>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</si>
  <si>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</si>
  <si>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</si>
  <si>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</si>
  <si>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</si>
  <si>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</si>
  <si>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</si>
  <si>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</si>
  <si>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</si>
  <si>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</si>
  <si>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</si>
  <si>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</si>
  <si>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</si>
  <si>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</si>
  <si>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</si>
  <si>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</si>
  <si>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</si>
  <si>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</si>
  <si>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</si>
  <si>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</si>
  <si>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</si>
  <si>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</si>
  <si>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</si>
  <si>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</si>
  <si>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</si>
  <si>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</si>
  <si>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</si>
  <si>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</si>
  <si>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</si>
  <si>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</si>
  <si>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</si>
  <si>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</si>
  <si>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</si>
  <si>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</si>
  <si>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</si>
  <si>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</si>
  <si>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</si>
  <si>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</si>
  <si>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</si>
  <si>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</si>
  <si>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</si>
  <si>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</si>
  <si>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</si>
  <si>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</si>
  <si>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</si>
  <si>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</si>
  <si>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</si>
  <si>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</si>
  <si>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</si>
  <si>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</si>
  <si>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</si>
  <si>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</si>
  <si>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</si>
  <si>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</si>
  <si>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</si>
  <si>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</si>
  <si>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</si>
  <si>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</si>
  <si>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</si>
  <si>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</si>
  <si>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</si>
  <si>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</si>
  <si>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</si>
  <si>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</si>
  <si>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</si>
  <si>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</si>
  <si>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</si>
  <si>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</si>
  <si>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</si>
  <si>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</si>
  <si>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</si>
  <si>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</si>
  <si>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</si>
  <si>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</si>
  <si>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</si>
  <si>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</si>
  <si>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</si>
  <si>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</si>
  <si>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</si>
  <si>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</si>
  <si>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</si>
  <si>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</si>
  <si>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</si>
  <si>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</si>
  <si>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</si>
  <si>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</si>
  <si>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</si>
  <si>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</si>
  <si>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</si>
  <si>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</si>
  <si>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</si>
  <si>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</si>
  <si>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</si>
  <si>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</si>
  <si>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</si>
  <si>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</si>
  <si>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</si>
  <si>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</si>
  <si>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</si>
  <si>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</si>
  <si>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</si>
  <si>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</si>
  <si>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</si>
  <si>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</si>
  <si>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</si>
  <si>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</si>
  <si>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</si>
  <si>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</si>
  <si>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</si>
  <si>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</si>
  <si>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</si>
  <si>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</si>
  <si>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</si>
  <si>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</si>
  <si>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</si>
  <si>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</si>
  <si>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</si>
  <si>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</si>
  <si>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</si>
  <si>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</si>
  <si>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</si>
  <si>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</si>
  <si>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</si>
  <si>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</si>
  <si>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</si>
  <si>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</si>
  <si>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</si>
  <si>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</si>
  <si>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</si>
  <si>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</si>
  <si>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</si>
  <si>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</si>
  <si>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</si>
  <si>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</si>
  <si>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</si>
  <si>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</si>
  <si>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</si>
  <si>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</si>
  <si>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</si>
  <si>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</si>
  <si>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</si>
  <si>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</si>
  <si>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</si>
  <si>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</si>
  <si>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</si>
  <si>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</si>
  <si>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</si>
  <si>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</si>
  <si>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</si>
  <si>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</si>
  <si>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</si>
  <si>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</si>
  <si>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</si>
  <si>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</si>
  <si>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</si>
  <si>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</si>
  <si>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</si>
  <si>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</si>
  <si>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</si>
  <si>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</si>
  <si>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</si>
  <si>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</si>
  <si>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</si>
  <si>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</si>
  <si>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</si>
  <si>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</si>
  <si>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</si>
  <si>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</si>
  <si>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</si>
  <si>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</si>
  <si>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</si>
  <si>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</si>
  <si>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</si>
  <si>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</si>
  <si>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</si>
  <si>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</si>
  <si>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</si>
  <si>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</si>
  <si>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</si>
  <si>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</si>
  <si>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</si>
  <si>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</si>
  <si>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</si>
  <si>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</si>
  <si>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</si>
  <si>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</si>
  <si>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</si>
  <si>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</si>
  <si>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</si>
  <si>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</si>
  <si>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</si>
  <si>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</si>
  <si>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</si>
  <si>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</si>
  <si>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</si>
  <si>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</si>
  <si>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</si>
  <si>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</si>
  <si>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</si>
  <si>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</si>
  <si>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</si>
  <si>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</si>
  <si>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</si>
  <si>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</si>
  <si>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</si>
  <si>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</si>
  <si>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</si>
  <si>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</si>
  <si>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</si>
  <si>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</si>
  <si>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</si>
  <si>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</si>
  <si>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</si>
  <si>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</si>
  <si>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</si>
  <si>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</si>
  <si>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</si>
  <si>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</si>
  <si>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</si>
  <si>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</si>
  <si>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</si>
  <si>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</si>
  <si>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</si>
  <si>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</si>
  <si>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</si>
  <si>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</si>
  <si>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</si>
  <si>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</si>
  <si>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</si>
  <si>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</si>
  <si>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</si>
  <si>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</si>
  <si>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</si>
  <si>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</si>
  <si>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</si>
  <si>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</si>
  <si>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</si>
  <si>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</si>
  <si>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</si>
  <si>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</si>
  <si>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</si>
  <si>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</si>
  <si>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</si>
  <si>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</si>
  <si>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</si>
  <si>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</si>
  <si>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</si>
  <si>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</si>
  <si>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</si>
  <si>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</si>
  <si>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</si>
  <si>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</si>
  <si>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</si>
  <si>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</si>
  <si>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</si>
  <si>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</si>
  <si>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</si>
  <si>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</si>
  <si>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</si>
  <si>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</si>
  <si>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</si>
  <si>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</si>
  <si>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</si>
  <si>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</si>
  <si>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</si>
  <si>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</si>
  <si>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</si>
  <si>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</si>
  <si>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</si>
  <si>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</si>
  <si>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</si>
  <si>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</si>
  <si>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</si>
  <si>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</si>
  <si>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</si>
  <si>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</si>
  <si>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</si>
  <si>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</si>
  <si>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</si>
  <si>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</si>
  <si>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</si>
  <si>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</si>
  <si>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</si>
  <si>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</si>
  <si>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</si>
  <si>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</si>
  <si>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</si>
  <si>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</si>
  <si>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</si>
  <si>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</si>
  <si>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</si>
  <si>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</si>
  <si>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</si>
  <si>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</si>
  <si>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</si>
  <si>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</si>
  <si>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</si>
  <si>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</si>
  <si>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</si>
  <si>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</si>
  <si>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</si>
  <si>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</si>
  <si>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</si>
  <si>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</si>
  <si>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</si>
  <si>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</si>
  <si>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</si>
  <si>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</si>
  <si>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</si>
  <si>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</si>
  <si>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</si>
  <si>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</si>
  <si>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</si>
  <si>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</si>
  <si>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</si>
  <si>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</si>
  <si>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</si>
  <si>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</si>
  <si>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</si>
  <si>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</si>
  <si>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</si>
  <si>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</si>
  <si>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</si>
  <si>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</si>
  <si>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</si>
  <si>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</si>
  <si>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</si>
  <si>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</si>
  <si>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</si>
  <si>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</si>
  <si>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</si>
  <si>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</si>
  <si>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</si>
  <si>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</si>
  <si>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</si>
  <si>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</si>
  <si>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</si>
  <si>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</si>
  <si>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</si>
  <si>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</si>
  <si>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</si>
  <si>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</si>
  <si>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</si>
  <si>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</si>
  <si>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</si>
  <si>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</si>
  <si>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</si>
  <si>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</si>
  <si>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</si>
  <si>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</si>
  <si>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</si>
  <si>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</si>
  <si>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</si>
  <si>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</si>
  <si>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</si>
  <si>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</si>
  <si>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</si>
  <si>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</si>
  <si>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</si>
  <si>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</si>
  <si>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</si>
  <si>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</si>
  <si>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</si>
  <si>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</si>
  <si>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</si>
  <si>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</si>
  <si>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</si>
  <si>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</si>
  <si>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</si>
  <si>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</si>
  <si>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</si>
  <si>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</si>
  <si>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</si>
  <si>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</si>
  <si>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</si>
  <si>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</si>
  <si>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</si>
  <si>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</si>
  <si>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</si>
  <si>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</si>
  <si>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</si>
  <si>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</si>
  <si>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</si>
  <si>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</si>
  <si>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</si>
  <si>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</si>
  <si>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</si>
  <si>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</si>
  <si>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</si>
  <si>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</si>
  <si>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</si>
  <si>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</si>
  <si>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</si>
  <si>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</si>
  <si>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</si>
  <si>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</si>
  <si>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</si>
  <si>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</si>
  <si>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</si>
  <si>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</si>
  <si>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</si>
  <si>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</si>
  <si>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</si>
  <si>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</si>
  <si>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</si>
  <si>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</si>
  <si>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</si>
  <si>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</si>
  <si>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</si>
  <si>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</si>
  <si>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</si>
  <si>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</si>
  <si>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</si>
  <si>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</si>
  <si>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</si>
  <si>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</si>
  <si>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</si>
  <si>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</si>
  <si>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</si>
  <si>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</si>
  <si>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</si>
  <si>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</si>
  <si>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</si>
  <si>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</si>
  <si>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</si>
  <si>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</si>
  <si>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</si>
  <si>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</si>
  <si>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</si>
  <si>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</si>
  <si>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</si>
  <si>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</si>
  <si>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</si>
  <si>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</si>
  <si>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</si>
  <si>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</si>
  <si>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</si>
  <si>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</si>
  <si>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</si>
  <si>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</si>
  <si>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</si>
  <si>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</si>
  <si>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</si>
  <si>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</si>
  <si>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</si>
  <si>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</si>
  <si>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</si>
  <si>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</si>
  <si>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</si>
  <si>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</si>
  <si>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</si>
  <si>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</si>
  <si>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</si>
  <si>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</si>
  <si>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</si>
  <si>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</si>
  <si>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</si>
  <si>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</si>
  <si>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</si>
  <si>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</si>
  <si>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</si>
  <si>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</si>
  <si>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</si>
  <si>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</si>
  <si>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</si>
  <si>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</si>
  <si>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</si>
  <si>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</si>
  <si>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</si>
  <si>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</si>
  <si>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</si>
  <si>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</si>
  <si>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</si>
  <si>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</si>
  <si>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</si>
  <si>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</si>
  <si>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</si>
  <si>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</si>
  <si>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</si>
  <si>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</si>
  <si>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</si>
  <si>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</si>
  <si>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</si>
  <si>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</si>
  <si>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</si>
  <si>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</si>
  <si>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</si>
  <si>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</si>
  <si>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</si>
  <si>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</si>
  <si>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</si>
  <si>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</si>
  <si>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</si>
  <si>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</si>
  <si>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</si>
  <si>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</si>
  <si>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</si>
  <si>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</si>
  <si>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</si>
  <si>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</si>
  <si>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</si>
  <si>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</si>
  <si>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</si>
  <si>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</si>
  <si>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</si>
  <si>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</si>
  <si>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</si>
  <si>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</si>
  <si>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</si>
  <si>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</si>
  <si>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</si>
  <si>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</si>
  <si>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</si>
  <si>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</si>
  <si>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</si>
  <si>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</si>
  <si>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</si>
  <si>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</si>
  <si>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</si>
  <si>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</si>
  <si>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</si>
  <si>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</si>
  <si>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</si>
  <si>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</si>
  <si>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</si>
  <si>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</si>
  <si>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</si>
  <si>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</si>
  <si>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</si>
  <si>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</si>
  <si>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</si>
  <si>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</si>
  <si>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</si>
  <si>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</si>
  <si>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</si>
  <si>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</si>
  <si>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</si>
  <si>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</si>
  <si>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</si>
  <si>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</si>
  <si>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</si>
  <si>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</si>
  <si>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</si>
  <si>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</si>
  <si>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</si>
  <si>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</si>
  <si>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</si>
  <si>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</si>
  <si>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</si>
  <si>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</si>
  <si>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</si>
  <si>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</si>
  <si>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</si>
  <si>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</si>
  <si>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</si>
  <si>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</si>
  <si>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</si>
  <si>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</si>
  <si>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</si>
  <si>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</si>
  <si>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</si>
  <si>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</si>
  <si>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</si>
  <si>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</si>
  <si>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</si>
  <si>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</si>
  <si>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</si>
  <si>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</si>
  <si>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</si>
  <si>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</si>
  <si>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</si>
  <si>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</si>
  <si>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</si>
  <si>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</si>
  <si>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</si>
  <si>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</si>
  <si>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</si>
  <si>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</si>
  <si>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</si>
  <si>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</si>
  <si>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</si>
  <si>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</si>
  <si>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</si>
  <si>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</si>
  <si>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</si>
  <si>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</si>
  <si>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</si>
  <si>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</si>
  <si>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</si>
  <si>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</si>
  <si>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</si>
  <si>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</si>
  <si>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</si>
  <si>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</si>
  <si>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</si>
  <si>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</si>
  <si>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</si>
  <si>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</si>
  <si>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</si>
  <si>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</si>
  <si>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</si>
  <si>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</si>
  <si>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</si>
  <si>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</si>
  <si>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</si>
  <si>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</si>
  <si>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</si>
  <si>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</si>
  <si>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</si>
  <si>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</si>
  <si>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</si>
  <si>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</si>
  <si>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</si>
  <si>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</si>
  <si>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</si>
  <si>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</si>
  <si>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</si>
  <si>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</si>
  <si>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</si>
  <si>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</si>
  <si>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</si>
  <si>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</si>
  <si>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</si>
  <si>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</si>
  <si>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</si>
  <si>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</si>
  <si>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</si>
  <si>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</si>
  <si>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</si>
  <si>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</si>
  <si>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</si>
  <si>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</si>
  <si>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</si>
  <si>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</si>
  <si>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</si>
  <si>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</si>
  <si>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</si>
  <si>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</si>
  <si>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</si>
  <si>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</si>
  <si>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</si>
  <si>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</si>
  <si>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</si>
  <si>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</si>
  <si>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</si>
  <si>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</si>
  <si>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</si>
  <si>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</si>
  <si>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</si>
  <si>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</si>
  <si>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</si>
  <si>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</si>
  <si>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</si>
  <si>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</si>
  <si>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</si>
  <si>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</si>
  <si>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</si>
  <si>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</si>
  <si>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</si>
  <si>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</si>
  <si>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</si>
  <si>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</si>
  <si>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</si>
  <si>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</si>
  <si>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</si>
  <si>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</si>
  <si>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</si>
  <si>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</si>
  <si>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</si>
  <si>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</si>
  <si>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</si>
  <si>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</si>
  <si>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</si>
  <si>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</si>
  <si>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</si>
  <si>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</si>
  <si>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</si>
  <si>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</si>
  <si>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</si>
  <si>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</si>
  <si>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</si>
  <si>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</si>
  <si>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</si>
  <si>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</si>
  <si>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</si>
  <si>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</si>
  <si>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</si>
  <si>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</si>
  <si>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</si>
  <si>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</si>
  <si>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</si>
  <si>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</si>
  <si>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</si>
  <si>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</si>
  <si>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</si>
  <si>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</si>
  <si>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</si>
  <si>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</si>
  <si>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</si>
  <si>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</si>
  <si>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</si>
  <si>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</si>
  <si>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</si>
  <si>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</si>
  <si>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</si>
  <si>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</si>
  <si>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</si>
  <si>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</si>
  <si>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</si>
  <si>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</si>
  <si>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</si>
  <si>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</si>
  <si>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</si>
  <si>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</si>
  <si>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</si>
  <si>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</si>
  <si>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</si>
  <si>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</si>
  <si>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</si>
  <si>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</si>
  <si>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</si>
  <si>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</si>
  <si>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</si>
  <si>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</si>
  <si>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</si>
  <si>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</si>
  <si>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</si>
  <si>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</si>
  <si>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</si>
  <si>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</si>
  <si>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</si>
  <si>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</si>
  <si>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</si>
  <si>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</si>
  <si>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</si>
  <si>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</si>
  <si>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</si>
  <si>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</si>
  <si>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</si>
  <si>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</si>
  <si>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</si>
  <si>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</si>
  <si>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</si>
  <si>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</si>
  <si>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</si>
  <si>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</si>
  <si>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</si>
  <si>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</si>
  <si>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</si>
  <si>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</si>
  <si>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</si>
  <si>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</si>
  <si>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</si>
  <si>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</si>
  <si>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</si>
  <si>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</si>
  <si>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</si>
  <si>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</si>
  <si>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</si>
  <si>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</si>
  <si>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</si>
  <si>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</si>
  <si>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</si>
  <si>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</si>
  <si>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</si>
  <si>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</si>
  <si>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</si>
  <si>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</si>
  <si>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</si>
  <si>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</si>
  <si>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</si>
  <si>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</si>
  <si>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</si>
  <si>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</si>
  <si>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</si>
  <si>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</si>
  <si>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</si>
  <si>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</si>
  <si>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</si>
  <si>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</si>
  <si>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</si>
  <si>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</si>
  <si>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</si>
  <si>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</si>
  <si>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</si>
  <si>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</si>
  <si>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</si>
  <si>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</si>
  <si>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</si>
  <si>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</si>
  <si>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</si>
  <si>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</si>
  <si>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</si>
  <si>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</si>
  <si>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</si>
  <si>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</si>
  <si>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</si>
  <si>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</si>
  <si>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</si>
  <si>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</si>
  <si>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</si>
  <si>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</si>
  <si>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</si>
  <si>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</si>
  <si>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</si>
  <si>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</si>
  <si>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</si>
  <si>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</si>
  <si>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</si>
  <si>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</si>
  <si>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</si>
  <si>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</si>
  <si>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</si>
  <si>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</si>
  <si>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</si>
  <si>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</si>
  <si>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</si>
  <si>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</si>
  <si>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</si>
  <si>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</si>
  <si>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</si>
  <si>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</si>
  <si>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</si>
  <si>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</si>
  <si>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</si>
  <si>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</si>
  <si>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</si>
  <si>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</si>
  <si>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</si>
  <si>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</si>
  <si>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</si>
  <si>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</si>
  <si>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</si>
  <si>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</si>
  <si>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</si>
  <si>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</si>
  <si>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</si>
  <si>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</si>
  <si>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</si>
  <si>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</si>
  <si>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</si>
  <si>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</si>
  <si>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</si>
  <si>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</si>
  <si>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</si>
  <si>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</si>
  <si>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</si>
  <si>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</si>
  <si>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</si>
  <si>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</si>
  <si>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</si>
  <si>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</si>
  <si>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</si>
  <si>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</si>
  <si>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</si>
  <si>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</si>
  <si>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</si>
  <si>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</si>
  <si>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</si>
  <si>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</si>
  <si>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</si>
  <si>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</si>
  <si>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</si>
  <si>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</si>
  <si>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</si>
  <si>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</si>
  <si>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</si>
  <si>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</si>
  <si>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</si>
  <si>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</si>
  <si>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</si>
  <si>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</si>
  <si>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</si>
  <si>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</si>
  <si>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</si>
  <si>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</si>
  <si>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</si>
  <si>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</si>
  <si>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</si>
  <si>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</si>
  <si>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</si>
  <si>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</si>
  <si>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</si>
  <si>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</si>
  <si>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</si>
  <si>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</si>
  <si>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</si>
  <si>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</si>
  <si>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</si>
  <si>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</si>
  <si>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</si>
  <si>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</si>
  <si>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</si>
  <si>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</si>
  <si>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</si>
  <si>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</si>
  <si>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</si>
  <si>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</si>
  <si>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</si>
  <si>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</si>
  <si>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</si>
  <si>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</si>
  <si>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</si>
  <si>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</si>
  <si>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</si>
  <si>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</si>
  <si>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</si>
  <si>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</si>
  <si>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</si>
  <si>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</si>
  <si>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</si>
  <si>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</si>
  <si>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</si>
  <si>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</si>
  <si>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</si>
  <si>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</si>
  <si>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</si>
  <si>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</si>
  <si>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</si>
  <si>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</si>
  <si>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</si>
  <si>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</si>
  <si>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</si>
  <si>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</si>
  <si>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</si>
  <si>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</si>
  <si>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</si>
  <si>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</si>
  <si>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</si>
  <si>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</si>
  <si>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</si>
  <si>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</si>
  <si>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</si>
  <si>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</si>
  <si>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</si>
  <si>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</si>
  <si>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</si>
  <si>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</si>
  <si>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</si>
  <si>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</si>
  <si>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</si>
  <si>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</si>
  <si>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</si>
  <si>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</si>
  <si>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</si>
  <si>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</si>
  <si>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</si>
  <si>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</si>
  <si>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</si>
  <si>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</si>
  <si>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</si>
  <si>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</si>
  <si>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</si>
  <si>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</si>
  <si>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</si>
  <si>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</si>
  <si>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</si>
  <si>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</si>
  <si>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</si>
  <si>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</si>
  <si>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</si>
  <si>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</si>
  <si>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</si>
  <si>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</si>
  <si>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</si>
  <si>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</si>
  <si>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</si>
  <si>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</si>
  <si>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</si>
  <si>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</si>
  <si>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</si>
  <si>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</si>
  <si>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</si>
  <si>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</si>
  <si>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</si>
  <si>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</si>
  <si>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</si>
  <si>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</si>
  <si>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</si>
  <si>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</si>
  <si>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</si>
  <si>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</si>
  <si>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</si>
  <si>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</si>
  <si>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</si>
  <si>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</si>
  <si>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</si>
  <si>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</si>
  <si>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</si>
  <si>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</si>
  <si>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</si>
  <si>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</si>
  <si>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</si>
  <si>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</si>
  <si>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</si>
  <si>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</si>
  <si>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</si>
  <si>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</si>
  <si>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</si>
  <si>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</si>
  <si>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</si>
  <si>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</si>
  <si>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</si>
  <si>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</si>
  <si>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</si>
  <si>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</si>
  <si>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</si>
  <si>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</si>
  <si>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</si>
  <si>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</si>
  <si>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</si>
  <si>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</si>
  <si>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</si>
  <si>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</si>
  <si>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</si>
  <si>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</si>
  <si>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</si>
  <si>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</si>
  <si>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</si>
  <si>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</si>
  <si>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</si>
  <si>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</si>
  <si>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</si>
  <si>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</si>
  <si>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</si>
  <si>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</si>
  <si>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</si>
  <si>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</si>
  <si>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</si>
  <si>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</si>
  <si>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</si>
  <si>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</si>
  <si>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</si>
  <si>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</si>
  <si>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</si>
  <si>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</si>
  <si>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</si>
  <si>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</si>
  <si>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</si>
  <si>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</si>
  <si>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</si>
  <si>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</si>
  <si>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</si>
  <si>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</si>
  <si>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</si>
  <si>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</si>
  <si>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</si>
  <si>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</si>
  <si>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</si>
  <si>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</si>
  <si>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</si>
  <si>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</si>
  <si>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</si>
  <si>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</si>
  <si>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</si>
  <si>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</si>
  <si>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</si>
  <si>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</si>
  <si>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</si>
  <si>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</si>
  <si>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</si>
  <si>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</si>
  <si>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</si>
  <si>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</si>
  <si>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</si>
  <si>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</si>
  <si>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</si>
  <si>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</si>
  <si>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</si>
  <si>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</si>
  <si>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</si>
  <si>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</si>
  <si>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</si>
  <si>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</si>
  <si>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</si>
  <si>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</si>
  <si>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</si>
  <si>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</si>
  <si>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</si>
  <si>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</si>
  <si>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</si>
  <si>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</si>
  <si>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</si>
  <si>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</si>
  <si>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</si>
  <si>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</si>
  <si>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</si>
  <si>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</si>
  <si>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</si>
  <si>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</si>
  <si>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</si>
  <si>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</si>
  <si>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</si>
  <si>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</si>
  <si>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</si>
  <si>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</si>
  <si>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</si>
  <si>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</si>
  <si>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</si>
  <si>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</si>
  <si>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</si>
  <si>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</si>
  <si>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</si>
  <si>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</si>
  <si>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</si>
  <si>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</si>
  <si>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</si>
  <si>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</si>
  <si>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</si>
  <si>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</si>
  <si>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</si>
  <si>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</si>
  <si>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</si>
  <si>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</si>
  <si>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</si>
  <si>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</si>
  <si>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</si>
  <si>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</si>
  <si>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</si>
  <si>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</si>
  <si>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</si>
  <si>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</si>
  <si>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</si>
  <si>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</si>
  <si>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</si>
  <si>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</si>
  <si>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</si>
  <si>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</si>
  <si>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</si>
  <si>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</si>
  <si>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</si>
  <si>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</si>
  <si>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</si>
  <si>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</si>
  <si>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</si>
  <si>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</si>
  <si>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</si>
  <si>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</si>
  <si>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</si>
  <si>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</si>
  <si>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</si>
  <si>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</si>
  <si>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</si>
  <si>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</si>
  <si>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</si>
  <si>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</si>
  <si>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</si>
  <si>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</si>
  <si>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</si>
  <si>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</si>
  <si>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</si>
  <si>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</si>
  <si>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</si>
  <si>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</si>
  <si>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</si>
  <si>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</si>
  <si>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</si>
  <si>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</si>
  <si>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</si>
  <si>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</si>
  <si>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</si>
  <si>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</si>
  <si>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</si>
  <si>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</si>
  <si>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</si>
  <si>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</si>
  <si>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</si>
  <si>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</si>
  <si>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</si>
  <si>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</si>
  <si>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</si>
  <si>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</si>
  <si>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</si>
  <si>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</si>
  <si>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</si>
  <si>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</si>
  <si>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</si>
  <si>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</si>
  <si>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</si>
  <si>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</si>
  <si>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</si>
  <si>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</si>
  <si>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</si>
  <si>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</si>
  <si>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</si>
  <si>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</si>
  <si>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</si>
  <si>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</si>
  <si>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</si>
  <si>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</si>
  <si>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</si>
  <si>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</si>
  <si>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</si>
  <si>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</si>
  <si>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</si>
  <si>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</si>
  <si>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</si>
  <si>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</si>
  <si>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</si>
  <si>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</si>
  <si>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</si>
  <si>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</si>
  <si>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</si>
  <si>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</si>
  <si>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</si>
  <si>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</si>
  <si>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</si>
  <si>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</si>
  <si>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</si>
  <si>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</si>
  <si>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</si>
  <si>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</si>
  <si>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</si>
  <si>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</si>
  <si>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</si>
  <si>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</si>
  <si>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</si>
  <si>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</si>
  <si>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</si>
  <si>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</si>
  <si>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</si>
  <si>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</si>
  <si>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</si>
  <si>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</si>
  <si>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</si>
  <si>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</si>
  <si>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</si>
  <si>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</si>
  <si>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</si>
  <si>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</si>
  <si>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</si>
  <si>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</si>
  <si>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</si>
  <si>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</si>
  <si>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</si>
  <si>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</si>
  <si>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</si>
  <si>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</si>
  <si>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</si>
  <si>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</si>
  <si>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</si>
  <si>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</si>
  <si>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</si>
  <si>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</si>
  <si>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</si>
  <si>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</si>
  <si>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</si>
  <si>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</si>
  <si>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</si>
  <si>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</si>
  <si>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</si>
  <si>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</si>
  <si>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</si>
  <si>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</si>
  <si>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</si>
  <si>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</si>
  <si>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</si>
  <si>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</si>
  <si>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</si>
  <si>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</si>
  <si>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</si>
  <si>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</si>
  <si>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</si>
  <si>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</si>
  <si>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</si>
  <si>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</si>
  <si>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</si>
  <si>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</si>
  <si>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</si>
  <si>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</si>
  <si>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</si>
  <si>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</si>
  <si>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</si>
  <si>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</si>
  <si>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</si>
  <si>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</si>
  <si>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</si>
  <si>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</si>
  <si>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</si>
  <si>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</si>
  <si>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</si>
  <si>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</si>
  <si>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</si>
  <si>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</si>
  <si>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</si>
  <si>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</si>
  <si>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</si>
  <si>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</si>
  <si>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</si>
  <si>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</si>
  <si>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</si>
  <si>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</si>
  <si>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</si>
  <si>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</si>
  <si>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</si>
  <si>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</si>
  <si>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</si>
  <si>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</si>
  <si>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</si>
  <si>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</si>
  <si>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</si>
  <si>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</si>
  <si>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</si>
  <si>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</si>
  <si>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</si>
  <si>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</si>
  <si>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</si>
  <si>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</si>
  <si>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</si>
  <si>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</si>
  <si>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</si>
  <si>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</si>
  <si>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</si>
  <si>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</si>
  <si>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</si>
  <si>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</si>
  <si>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</si>
  <si>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</si>
  <si>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</si>
  <si>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</si>
  <si>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</si>
  <si>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</si>
  <si>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</si>
  <si>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</si>
  <si>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</si>
  <si>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</si>
  <si>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</si>
  <si>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</si>
  <si>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</si>
  <si>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</si>
  <si>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</si>
  <si>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</si>
  <si>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</si>
  <si>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</si>
  <si>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</si>
  <si>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</si>
  <si>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</si>
  <si>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</si>
  <si>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</si>
  <si>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</si>
  <si>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</si>
  <si>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</si>
  <si>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</si>
  <si>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</si>
  <si>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</si>
  <si>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</si>
  <si>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</si>
  <si>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</si>
  <si>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</si>
  <si>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</si>
  <si>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</si>
  <si>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</si>
  <si>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</si>
  <si>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</si>
  <si>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</si>
  <si>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</si>
  <si>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</si>
  <si>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</si>
  <si>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</si>
  <si>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</si>
  <si>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</si>
  <si>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</si>
  <si>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</si>
  <si>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</si>
  <si>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</si>
  <si>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</si>
  <si>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</si>
  <si>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</si>
  <si>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</si>
  <si>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</si>
  <si>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</si>
  <si>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</si>
  <si>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</si>
  <si>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</si>
  <si>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</si>
  <si>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</si>
  <si>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</si>
  <si>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</si>
  <si>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</si>
  <si>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</si>
  <si>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</si>
  <si>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</si>
  <si>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</si>
  <si>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</si>
  <si>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</si>
  <si>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</si>
  <si>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</si>
  <si>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</si>
  <si>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</si>
  <si>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</si>
  <si>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</si>
  <si>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</si>
  <si>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</si>
  <si>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</si>
  <si>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</si>
  <si>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</si>
  <si>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</si>
  <si>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</si>
  <si>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</si>
  <si>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</si>
  <si>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</si>
  <si>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</si>
  <si>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</si>
  <si>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</si>
  <si>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</si>
  <si>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</si>
  <si>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</si>
  <si>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</si>
  <si>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</si>
  <si>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</si>
  <si>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</si>
  <si>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</si>
  <si>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</si>
  <si>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</si>
  <si>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</si>
  <si>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</si>
  <si>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</si>
  <si>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</si>
  <si>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</si>
  <si>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</si>
  <si>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</si>
  <si>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</si>
  <si>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</si>
  <si>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</si>
  <si>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</si>
  <si>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</si>
  <si>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</si>
  <si>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</si>
  <si>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</si>
  <si>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</si>
  <si>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</si>
  <si>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</si>
  <si>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</si>
  <si>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</si>
  <si>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</si>
  <si>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</si>
  <si>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</si>
  <si>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</si>
  <si>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</si>
  <si>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</si>
  <si>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</si>
  <si>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</si>
  <si>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</si>
  <si>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</si>
  <si>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</si>
  <si>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</si>
  <si>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</si>
  <si>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</si>
  <si>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</si>
  <si>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</si>
  <si>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</si>
  <si>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</si>
  <si>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</si>
  <si>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</si>
  <si>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</si>
  <si>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</si>
  <si>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</si>
  <si>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</si>
  <si>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</si>
  <si>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</si>
  <si>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</si>
  <si>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</si>
  <si>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</si>
  <si>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</si>
  <si>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</si>
  <si>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</si>
  <si>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</si>
  <si>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</si>
  <si>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</si>
  <si>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</si>
  <si>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</si>
  <si>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</si>
  <si>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</si>
  <si>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</si>
  <si>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</si>
  <si>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</si>
  <si>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</si>
  <si>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</si>
  <si>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</si>
  <si>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</si>
  <si>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</si>
  <si>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</si>
  <si>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</si>
  <si>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</si>
  <si>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</si>
  <si>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</si>
  <si>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</si>
  <si>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</si>
  <si>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</si>
  <si>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</si>
  <si>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</si>
  <si>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</si>
  <si>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</si>
  <si>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</si>
  <si>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</si>
  <si>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</si>
  <si>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</si>
  <si>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</si>
  <si>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</si>
  <si>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</si>
  <si>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</si>
  <si>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</si>
  <si>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</si>
  <si>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</si>
  <si>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</si>
  <si>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</si>
  <si>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</si>
  <si>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</si>
  <si>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</si>
  <si>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</si>
  <si>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</si>
  <si>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</si>
  <si>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</si>
  <si>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</si>
  <si>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</si>
  <si>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</si>
  <si>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</si>
  <si>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</si>
  <si>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</si>
  <si>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</si>
  <si>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</si>
  <si>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</si>
  <si>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</si>
  <si>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</si>
  <si>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</si>
  <si>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</si>
  <si>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</si>
  <si>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</si>
  <si>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</si>
  <si>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</si>
  <si>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</si>
  <si>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</si>
  <si>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</si>
  <si>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</si>
  <si>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</si>
  <si>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</si>
  <si>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</si>
  <si>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</si>
  <si>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</si>
  <si>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</si>
  <si>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</si>
  <si>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</si>
  <si>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</si>
  <si>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</si>
  <si>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</si>
  <si>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</si>
  <si>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</si>
  <si>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</si>
  <si>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</si>
  <si>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</si>
  <si>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</si>
  <si>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</si>
  <si>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</si>
  <si>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</si>
  <si>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</si>
  <si>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</si>
  <si>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</si>
  <si>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</si>
  <si>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</si>
  <si>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</si>
  <si>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</si>
  <si>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</si>
  <si>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</si>
  <si>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</si>
  <si>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</si>
  <si>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</si>
  <si>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</si>
  <si>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</si>
  <si>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</si>
  <si>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</si>
  <si>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</si>
  <si>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</si>
  <si>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</si>
  <si>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</si>
  <si>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</si>
  <si>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</si>
  <si>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</si>
  <si>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</si>
  <si>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</si>
  <si>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</si>
  <si>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</si>
  <si>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</si>
  <si>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</si>
  <si>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</si>
  <si>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</si>
  <si>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</si>
  <si>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</si>
  <si>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</si>
  <si>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</si>
  <si>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</si>
  <si>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</si>
  <si>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</si>
  <si>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</si>
  <si>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</si>
  <si>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</si>
  <si>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</si>
  <si>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</si>
  <si>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</si>
  <si>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</si>
  <si>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</si>
  <si>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</si>
  <si>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</si>
  <si>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</si>
  <si>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</si>
  <si>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</si>
  <si>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</si>
  <si>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</si>
  <si>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</si>
  <si>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</si>
  <si>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</si>
  <si>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</si>
  <si>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</si>
  <si>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</si>
  <si>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</si>
  <si>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</si>
  <si>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</si>
  <si>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</si>
  <si>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</si>
  <si>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</si>
  <si>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</si>
  <si>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</si>
  <si>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</si>
  <si>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</si>
  <si>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</si>
  <si>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</si>
  <si>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</si>
  <si>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</si>
  <si>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</si>
  <si>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</si>
  <si>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</si>
  <si>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</si>
  <si>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</si>
  <si>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</si>
  <si>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</si>
  <si>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</si>
  <si>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</si>
  <si>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</si>
  <si>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</si>
  <si>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</si>
  <si>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</si>
  <si>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</si>
  <si>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</si>
  <si>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</si>
  <si>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</si>
  <si>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</si>
  <si>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</si>
  <si>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</si>
  <si>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</si>
  <si>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</si>
  <si>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</si>
  <si>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</si>
  <si>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</si>
  <si>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</si>
  <si>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</si>
  <si>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</si>
  <si>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</si>
  <si>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</si>
  <si>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</si>
  <si>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</si>
  <si>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</si>
  <si>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</si>
  <si>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</si>
  <si>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</si>
  <si>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</si>
  <si>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</si>
  <si>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</si>
  <si>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</si>
  <si>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</si>
  <si>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</si>
  <si>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</si>
  <si>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</si>
  <si>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</si>
  <si>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</si>
  <si>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</si>
  <si>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</si>
  <si>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</si>
  <si>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</si>
  <si>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</si>
  <si>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</si>
  <si>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</si>
  <si>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</si>
  <si>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</si>
  <si>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</si>
  <si>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</si>
  <si>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</si>
  <si>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</si>
  <si>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</si>
  <si>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</si>
  <si>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</si>
  <si>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</si>
  <si>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</si>
  <si>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</si>
  <si>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</si>
  <si>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</si>
  <si>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</si>
  <si>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</si>
  <si>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</si>
  <si>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</si>
  <si>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</si>
  <si>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</si>
  <si>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</si>
  <si>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</si>
  <si>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</si>
  <si>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</si>
  <si>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</si>
  <si>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</si>
  <si>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</si>
  <si>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</si>
  <si>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</si>
  <si>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</si>
  <si>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</si>
  <si>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</si>
  <si>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</si>
  <si>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</si>
  <si>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</si>
  <si>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</si>
  <si>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</si>
  <si>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</si>
  <si>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</si>
  <si>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</si>
  <si>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</si>
  <si>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</si>
  <si>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</si>
  <si>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</si>
  <si>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</si>
  <si>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</si>
  <si>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</si>
  <si>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</si>
  <si>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</si>
  <si>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</si>
  <si>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</si>
  <si>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</si>
  <si>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</si>
  <si>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</si>
  <si>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</si>
  <si>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</si>
  <si>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</si>
  <si>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</si>
  <si>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</si>
  <si>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</si>
  <si>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</si>
  <si>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</si>
  <si>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</si>
  <si>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</si>
  <si>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</si>
  <si>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</si>
  <si>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</si>
  <si>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</si>
  <si>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</si>
  <si>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</si>
  <si>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</si>
  <si>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</si>
  <si>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</si>
  <si>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</si>
  <si>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</si>
  <si>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</si>
  <si>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</si>
  <si>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</si>
  <si>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</si>
  <si>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</si>
  <si>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</si>
  <si>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</si>
  <si>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</si>
  <si>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</si>
  <si>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</si>
  <si>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</si>
  <si>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</si>
  <si>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</si>
  <si>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</si>
  <si>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</si>
  <si>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</si>
  <si>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</si>
  <si>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</si>
  <si>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</si>
  <si>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</si>
  <si>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</si>
  <si>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</si>
  <si>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</si>
  <si>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</si>
  <si>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</si>
  <si>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</si>
  <si>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</si>
  <si>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</si>
  <si>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</si>
  <si>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</si>
  <si>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</si>
  <si>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</si>
  <si>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</si>
  <si>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</si>
  <si>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</si>
  <si>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</si>
  <si>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</si>
  <si>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</si>
  <si>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</si>
  <si>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</si>
  <si>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</si>
  <si>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</si>
  <si>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</si>
  <si>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</si>
  <si>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</si>
  <si>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</si>
  <si>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</si>
  <si>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</si>
  <si>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</si>
  <si>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</si>
  <si>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</si>
  <si>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</si>
  <si>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</si>
  <si>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</si>
  <si>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</si>
  <si>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</si>
  <si>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</si>
  <si>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</si>
  <si>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</si>
  <si>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</si>
  <si>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</si>
  <si>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</si>
  <si>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</si>
  <si>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</si>
  <si>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</si>
  <si>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</si>
  <si>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</si>
  <si>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</si>
  <si>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</si>
  <si>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</si>
  <si>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</si>
  <si>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</si>
  <si>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</si>
  <si>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</si>
  <si>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</si>
  <si>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</si>
  <si>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</si>
  <si>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</si>
  <si>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</si>
  <si>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</si>
  <si>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</si>
  <si>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</si>
  <si>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</si>
  <si>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</si>
  <si>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</si>
  <si>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</si>
  <si>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</si>
  <si>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</si>
  <si>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</si>
  <si>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</si>
  <si>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</si>
  <si>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</si>
  <si>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</si>
  <si>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</si>
  <si>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</si>
  <si>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</si>
  <si>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</si>
  <si>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</si>
  <si>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</si>
  <si>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</si>
  <si>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</si>
  <si>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</si>
  <si>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</si>
  <si>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</si>
  <si>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</si>
  <si>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</si>
  <si>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</si>
  <si>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</si>
  <si>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</si>
  <si>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</si>
  <si>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</si>
  <si>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</si>
  <si>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</si>
  <si>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</si>
  <si>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</si>
  <si>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</si>
  <si>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</si>
  <si>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</si>
  <si>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</si>
  <si>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</si>
  <si>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</si>
  <si>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</si>
  <si>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</si>
  <si>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</si>
  <si>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</si>
  <si>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</si>
  <si>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</si>
  <si>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</si>
  <si>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</si>
  <si>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</si>
  <si>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</si>
  <si>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</si>
  <si>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</si>
  <si>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</si>
  <si>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</si>
  <si>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</si>
  <si>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</si>
  <si>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</si>
  <si>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</si>
  <si>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</si>
  <si>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</si>
  <si>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</si>
  <si>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</si>
  <si>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</si>
  <si>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</si>
  <si>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</si>
  <si>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</si>
  <si>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</si>
  <si>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</si>
  <si>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</si>
  <si>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</si>
  <si>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</si>
  <si>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</si>
  <si>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</si>
  <si>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</si>
  <si>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</si>
  <si>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</si>
  <si>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</si>
  <si>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</si>
  <si>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</si>
  <si>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</si>
  <si>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</si>
  <si>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</si>
  <si>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</si>
  <si>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</si>
  <si>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</si>
  <si>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</si>
  <si>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</si>
  <si>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</si>
  <si>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</si>
  <si>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</si>
  <si>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</si>
  <si>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</si>
  <si>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</si>
  <si>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</si>
  <si>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</si>
  <si>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</si>
  <si>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</si>
  <si>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</si>
  <si>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</si>
  <si>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</si>
  <si>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</si>
  <si>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</si>
  <si>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</si>
  <si>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</si>
  <si>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</si>
  <si>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</si>
  <si>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</si>
  <si>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</si>
  <si>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</si>
  <si>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</si>
  <si>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</si>
  <si>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</si>
  <si>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</si>
  <si>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</si>
  <si>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</si>
  <si>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</si>
  <si>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</si>
  <si>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</si>
  <si>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</si>
  <si>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</si>
  <si>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</si>
  <si>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</si>
  <si>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</si>
  <si>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</si>
  <si>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</si>
  <si>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</si>
  <si>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</si>
  <si>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</si>
  <si>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</si>
  <si>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</si>
  <si>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</si>
  <si>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</si>
  <si>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</si>
  <si>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</si>
  <si>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</si>
  <si>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</si>
  <si>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</si>
  <si>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</si>
  <si>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</si>
  <si>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</si>
  <si>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</si>
  <si>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</si>
  <si>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</si>
  <si>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</si>
  <si>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</si>
  <si>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</si>
  <si>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</si>
  <si>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</si>
  <si>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</si>
  <si>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</si>
  <si>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</si>
  <si>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</si>
  <si>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</si>
  <si>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</si>
  <si>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</si>
  <si>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</si>
  <si>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</si>
  <si>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</si>
  <si>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</si>
  <si>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</si>
  <si>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</si>
  <si>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</si>
  <si>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</si>
  <si>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</si>
  <si>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</si>
  <si>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</si>
  <si>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</si>
  <si>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</si>
  <si>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</si>
  <si>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</si>
  <si>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</si>
  <si>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</si>
  <si>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</si>
  <si>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</si>
  <si>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</si>
  <si>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</si>
  <si>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</si>
  <si>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</si>
  <si>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</si>
  <si>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</si>
  <si>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</si>
  <si>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</si>
  <si>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</si>
  <si>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</si>
  <si>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</si>
  <si>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</si>
  <si>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</si>
  <si>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</si>
  <si>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</si>
  <si>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</si>
  <si>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</si>
  <si>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</si>
  <si>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</si>
  <si>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</si>
  <si>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</si>
  <si>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</si>
  <si>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</si>
  <si>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</si>
  <si>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</si>
  <si>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</si>
  <si>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</si>
  <si>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</si>
  <si>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</si>
  <si>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</si>
  <si>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</si>
  <si>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</si>
  <si>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</si>
  <si>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</si>
  <si>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</si>
  <si>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</si>
  <si>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</si>
  <si>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</si>
  <si>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</si>
  <si>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</si>
  <si>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</si>
  <si>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</si>
  <si>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</si>
  <si>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</si>
  <si>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</si>
  <si>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</si>
  <si>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</si>
  <si>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</si>
  <si>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</si>
  <si>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</si>
  <si>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</si>
  <si>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</si>
  <si>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</si>
  <si>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</si>
  <si>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</si>
  <si>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</si>
  <si>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</si>
  <si>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</si>
  <si>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</si>
  <si>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</si>
  <si>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</si>
  <si>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</si>
  <si>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</si>
  <si>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</si>
  <si>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</si>
  <si>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</si>
  <si>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</si>
  <si>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</si>
  <si>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</si>
  <si>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</si>
  <si>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</si>
  <si>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</si>
  <si>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</si>
  <si>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</si>
  <si>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</si>
  <si>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</si>
  <si>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</si>
  <si>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</si>
  <si>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</si>
  <si>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</si>
  <si>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</si>
  <si>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</si>
  <si>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</si>
  <si>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</si>
  <si>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</si>
  <si>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</si>
  <si>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</si>
  <si>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</si>
  <si>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</si>
  <si>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</si>
  <si>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</si>
  <si>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</si>
  <si>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</si>
  <si>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</si>
  <si>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</si>
  <si>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</si>
  <si>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</si>
  <si>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</si>
  <si>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</si>
  <si>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</si>
  <si>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</si>
  <si>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</si>
  <si>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</si>
  <si>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</si>
  <si>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</si>
  <si>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</si>
  <si>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</si>
  <si>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</si>
  <si>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</si>
  <si>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</si>
  <si>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</si>
  <si>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</si>
  <si>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</si>
  <si>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</si>
  <si>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</si>
  <si>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</si>
  <si>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</si>
  <si>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</si>
  <si>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</si>
  <si>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</si>
  <si>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</si>
  <si>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</si>
  <si>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</si>
  <si>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</si>
  <si>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</si>
  <si>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</si>
  <si>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</si>
  <si>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</si>
  <si>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</si>
  <si>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</si>
  <si>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</si>
  <si>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</si>
  <si>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</si>
  <si>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</si>
  <si>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</si>
  <si>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</si>
  <si>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</si>
  <si>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</si>
  <si>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</si>
  <si>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</si>
  <si>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</si>
  <si>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</si>
  <si>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</si>
  <si>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</si>
  <si>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</si>
  <si>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</si>
  <si>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</si>
  <si>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</si>
  <si>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</si>
  <si>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</si>
  <si>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</si>
  <si>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</si>
  <si>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</si>
  <si>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</si>
  <si>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</si>
  <si>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</si>
  <si>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</si>
  <si>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</si>
  <si>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</si>
  <si>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</si>
  <si>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</si>
  <si>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</si>
  <si>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</si>
  <si>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</si>
  <si>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</si>
  <si>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</si>
  <si>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</si>
  <si>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</si>
  <si>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</si>
  <si>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</si>
  <si>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</si>
  <si>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</si>
  <si>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</si>
  <si>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</si>
  <si>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</si>
  <si>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</si>
  <si>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</si>
  <si>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</si>
  <si>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</si>
  <si>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</si>
  <si>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</si>
  <si>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</si>
  <si>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</si>
  <si>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</si>
  <si>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</si>
  <si>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</si>
  <si>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</si>
  <si>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</si>
  <si>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</si>
  <si>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</si>
  <si>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</si>
  <si>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</si>
  <si>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</si>
  <si>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</si>
  <si>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</si>
  <si>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</si>
  <si>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</si>
  <si>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</si>
  <si>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</si>
  <si>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</si>
  <si>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</si>
  <si>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</si>
  <si>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</si>
  <si>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</si>
  <si>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</si>
  <si>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</si>
  <si>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</si>
  <si>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</si>
  <si>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</si>
  <si>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</si>
  <si>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</si>
  <si>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</si>
  <si>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</si>
  <si>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</si>
  <si>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</si>
  <si>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</si>
  <si>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</si>
  <si>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</si>
  <si>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</si>
  <si>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</si>
  <si>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</si>
  <si>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</si>
  <si>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</si>
  <si>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</si>
  <si>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</si>
  <si>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</si>
  <si>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</si>
  <si>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</si>
  <si>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</si>
  <si>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</si>
  <si>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</si>
  <si>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</si>
  <si>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</si>
  <si>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</si>
  <si>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</si>
  <si>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</si>
  <si>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</si>
  <si>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</si>
  <si>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</si>
  <si>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</si>
  <si>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</si>
  <si>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</si>
  <si>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</si>
  <si>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</si>
  <si>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</si>
  <si>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</si>
  <si>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</si>
  <si>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</si>
  <si>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</si>
  <si>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</si>
  <si>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</si>
  <si>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</si>
  <si>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</si>
  <si>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</si>
  <si>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</si>
  <si>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</si>
  <si>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</si>
  <si>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</si>
  <si>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</si>
  <si>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</si>
  <si>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</si>
  <si>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</si>
  <si>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</si>
  <si>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</si>
  <si>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</si>
  <si>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</si>
  <si>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</si>
  <si>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</si>
  <si>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</si>
  <si>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</si>
  <si>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</si>
  <si>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</si>
  <si>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</si>
  <si>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</si>
  <si>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</si>
  <si>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</si>
  <si>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</si>
  <si>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</si>
  <si>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</si>
  <si>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</si>
  <si>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</si>
  <si>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</si>
  <si>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</si>
  <si>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</si>
  <si>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</si>
  <si>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</si>
  <si>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</si>
  <si>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</si>
  <si>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</si>
  <si>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</si>
  <si>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</si>
  <si>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</si>
  <si>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</si>
  <si>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</si>
  <si>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</si>
  <si>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</si>
  <si>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</si>
  <si>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</si>
  <si>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</si>
  <si>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</si>
  <si>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</si>
  <si>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</si>
  <si>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</si>
  <si>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</si>
  <si>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</si>
  <si>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</si>
  <si>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</si>
  <si>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</si>
  <si>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</si>
  <si>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</si>
  <si>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</si>
  <si>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</si>
  <si>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</si>
  <si>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</si>
  <si>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</si>
  <si>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</si>
  <si>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</si>
  <si>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</si>
  <si>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</si>
  <si>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</si>
  <si>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</si>
  <si>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</si>
  <si>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</si>
  <si>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</si>
  <si>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</si>
  <si>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</si>
  <si>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</si>
  <si>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</si>
  <si>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</si>
  <si>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</si>
  <si>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</si>
  <si>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</si>
  <si>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</si>
  <si>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</si>
  <si>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</si>
  <si>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</si>
  <si>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</si>
  <si>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</si>
  <si>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</si>
  <si>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</si>
  <si>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</si>
  <si>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</si>
  <si>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</si>
  <si>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</si>
  <si>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</si>
  <si>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</si>
  <si>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</si>
  <si>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</si>
  <si>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</si>
  <si>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</si>
  <si>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</si>
  <si>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</si>
  <si>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</si>
  <si>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</si>
  <si>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</si>
  <si>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</si>
  <si>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</si>
  <si>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</si>
  <si>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</si>
  <si>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</si>
  <si>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</si>
  <si>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</si>
  <si>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</si>
  <si>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</si>
  <si>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</si>
  <si>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</si>
  <si>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</si>
  <si>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</si>
  <si>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</si>
  <si>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</si>
  <si>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</si>
  <si>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</si>
  <si>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</si>
  <si>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</si>
  <si>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</si>
  <si>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</si>
  <si>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</si>
  <si>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</si>
  <si>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</si>
  <si>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</si>
  <si>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</si>
  <si>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</si>
  <si>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</si>
  <si>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</si>
  <si>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</si>
  <si>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</si>
  <si>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</si>
  <si>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</si>
  <si>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</si>
  <si>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</si>
  <si>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</si>
  <si>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</si>
  <si>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</si>
  <si>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</si>
  <si>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</si>
  <si>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</si>
  <si>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</si>
  <si>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</si>
  <si>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</si>
  <si>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</si>
  <si>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</si>
  <si>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</si>
  <si>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</si>
  <si>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</si>
  <si>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</si>
  <si>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</si>
  <si>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</si>
  <si>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</si>
  <si>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</si>
  <si>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</si>
  <si>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</si>
  <si>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</si>
  <si>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</si>
  <si>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</si>
  <si>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</si>
  <si>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</si>
  <si>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</si>
  <si>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</si>
  <si>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</si>
  <si>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</si>
  <si>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</si>
  <si>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</si>
  <si>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</si>
  <si>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</si>
  <si>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</si>
  <si>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</si>
  <si>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</si>
  <si>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</si>
  <si>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</si>
  <si>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</si>
  <si>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</si>
  <si>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</si>
  <si>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</si>
  <si>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</si>
  <si>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</si>
  <si>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</si>
  <si>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</si>
  <si>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</si>
  <si>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</si>
  <si>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</si>
  <si>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</si>
  <si>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</si>
  <si>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</si>
  <si>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</si>
  <si>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</si>
  <si>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</si>
  <si>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</si>
  <si>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</si>
  <si>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</si>
  <si>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</si>
  <si>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</si>
  <si>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</si>
  <si>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</si>
  <si>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</si>
  <si>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</si>
  <si>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</si>
  <si>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</si>
  <si>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</si>
  <si>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</si>
  <si>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</si>
  <si>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</si>
  <si>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</si>
  <si>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</si>
  <si>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</si>
  <si>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</si>
  <si>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</si>
  <si>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</si>
  <si>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</si>
  <si>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</si>
  <si>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</si>
  <si>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</si>
  <si>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</si>
  <si>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</si>
  <si>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</si>
  <si>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</si>
  <si>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</si>
  <si>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</si>
  <si>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</si>
  <si>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</si>
  <si>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</si>
  <si>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</si>
  <si>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</si>
  <si>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</si>
  <si>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</si>
  <si>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</si>
  <si>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</si>
  <si>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</si>
  <si>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</si>
  <si>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</si>
  <si>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</si>
  <si>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</si>
  <si>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</si>
  <si>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</si>
  <si>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</si>
  <si>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</si>
  <si>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</si>
  <si>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</si>
  <si>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</si>
  <si>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</si>
  <si>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</si>
  <si>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</si>
  <si>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</si>
  <si>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</si>
  <si>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</si>
  <si>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</si>
  <si>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</si>
  <si>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</si>
  <si>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</si>
  <si>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</si>
  <si>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</si>
  <si>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</si>
  <si>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</si>
  <si>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</si>
  <si>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</si>
  <si>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</si>
  <si>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</si>
  <si>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</si>
  <si>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</si>
  <si>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</si>
  <si>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</si>
  <si>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</si>
  <si>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</si>
  <si>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</si>
  <si>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</si>
  <si>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</si>
  <si>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</si>
  <si>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</si>
  <si>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</si>
  <si>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</si>
  <si>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</si>
  <si>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</si>
  <si>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</si>
  <si>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</si>
  <si>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</si>
  <si>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</si>
  <si>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</si>
  <si>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</si>
  <si>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</si>
  <si>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</si>
  <si>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</si>
  <si>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</si>
  <si>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</si>
  <si>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</si>
  <si>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</si>
  <si>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</si>
  <si>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</si>
  <si>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</si>
  <si>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</si>
  <si>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</si>
  <si>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</si>
  <si>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</si>
  <si>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</si>
  <si>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</si>
  <si>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</si>
  <si>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</si>
  <si>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</si>
  <si>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</si>
  <si>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</si>
  <si>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</si>
  <si>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</si>
  <si>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</si>
  <si>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</si>
  <si>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</si>
  <si>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</si>
  <si>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</si>
  <si>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</si>
  <si>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</si>
  <si>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</si>
  <si>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</si>
  <si>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</si>
  <si>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</si>
  <si>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</si>
  <si>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</si>
  <si>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</si>
  <si>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</si>
  <si>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</si>
  <si>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</si>
  <si>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</si>
  <si>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</si>
  <si>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</si>
  <si>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</si>
  <si>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</si>
  <si>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</si>
  <si>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</si>
  <si>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</si>
  <si>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</si>
  <si>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</si>
  <si>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</si>
  <si>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</si>
  <si>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</si>
  <si>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</si>
  <si>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</si>
  <si>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</si>
  <si>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</si>
  <si>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</si>
  <si>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</si>
  <si>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</si>
  <si>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</si>
  <si>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</si>
  <si>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</si>
  <si>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</si>
  <si>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</si>
  <si>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</si>
  <si>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</si>
  <si>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</si>
  <si>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</si>
  <si>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</si>
  <si>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</si>
  <si>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</si>
  <si>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</si>
  <si>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</si>
  <si>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</si>
  <si>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</si>
  <si>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</si>
  <si>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</si>
  <si>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</si>
  <si>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</si>
  <si>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</si>
  <si>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</si>
  <si>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</si>
  <si>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</si>
  <si>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</si>
  <si>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</si>
  <si>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</si>
  <si>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</si>
  <si>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</si>
  <si>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</si>
  <si>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</si>
  <si>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</si>
  <si>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</si>
  <si>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</si>
  <si>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</si>
  <si>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</si>
  <si>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</si>
  <si>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</si>
  <si>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</si>
  <si>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</si>
  <si>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</si>
  <si>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</si>
  <si>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</si>
  <si>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</si>
  <si>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</si>
  <si>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</si>
  <si>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</si>
  <si>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</si>
  <si>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</si>
  <si>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</si>
  <si>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</si>
  <si>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</si>
  <si>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</si>
  <si>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</si>
  <si>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</si>
  <si>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</si>
  <si>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</si>
  <si>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</si>
  <si>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</si>
  <si>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</si>
  <si>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</si>
  <si>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</si>
  <si>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</si>
  <si>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</si>
  <si>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</si>
  <si>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</si>
  <si>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</si>
  <si>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</si>
  <si>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</si>
  <si>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</si>
  <si>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</si>
  <si>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</si>
  <si>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</si>
  <si>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</si>
  <si>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</si>
  <si>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</si>
  <si>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</si>
  <si>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</si>
  <si>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</si>
  <si>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</si>
  <si>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</si>
  <si>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</si>
  <si>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</si>
  <si>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</si>
  <si>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</si>
  <si>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</si>
  <si>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</si>
  <si>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</si>
  <si>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</si>
  <si>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</si>
  <si>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</si>
  <si>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</si>
  <si>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</si>
  <si>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</si>
  <si>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</si>
  <si>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</si>
  <si>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</si>
  <si>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</si>
  <si>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</si>
  <si>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</si>
  <si>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</si>
  <si>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</si>
  <si>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</si>
  <si>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</si>
  <si>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</si>
  <si>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</si>
  <si>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</si>
  <si>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</si>
  <si>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</si>
  <si>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</si>
  <si>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</si>
  <si>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</si>
  <si>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</si>
  <si>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</si>
  <si>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</si>
  <si>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</si>
  <si>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</si>
  <si>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</si>
  <si>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</si>
  <si>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</si>
  <si>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</si>
  <si>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</si>
  <si>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</si>
  <si>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</si>
  <si>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</si>
  <si>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</si>
  <si>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</si>
  <si>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</si>
  <si>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</si>
  <si>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</si>
  <si>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</si>
  <si>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</si>
  <si>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</si>
  <si>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</si>
  <si>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</si>
  <si>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</si>
  <si>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</si>
  <si>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</si>
  <si>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</si>
  <si>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</si>
  <si>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</si>
  <si>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</si>
  <si>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</si>
  <si>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</si>
  <si>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</si>
  <si>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</si>
  <si>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</si>
  <si>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</si>
  <si>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</si>
  <si>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</si>
  <si>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</si>
  <si>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</si>
  <si>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</si>
  <si>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</si>
  <si>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</si>
  <si>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</si>
  <si>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</si>
  <si>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</si>
  <si>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</si>
  <si>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</si>
  <si>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</si>
  <si>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</si>
  <si>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</si>
  <si>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</si>
  <si>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</si>
  <si>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</si>
  <si>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</si>
  <si>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</si>
  <si>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</si>
  <si>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</si>
  <si>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</si>
  <si>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</si>
  <si>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</si>
  <si>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</si>
  <si>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</si>
  <si>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</si>
  <si>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</si>
  <si>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</si>
  <si>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</si>
  <si>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</si>
  <si>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</si>
  <si>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</si>
  <si>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</si>
  <si>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</si>
  <si>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</si>
  <si>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</si>
  <si>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</si>
  <si>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</si>
  <si>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</si>
  <si>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</si>
  <si>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</si>
  <si>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</si>
  <si>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</si>
  <si>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</si>
  <si>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</si>
  <si>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</si>
  <si>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</si>
  <si>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</si>
  <si>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</si>
  <si>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</si>
  <si>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</si>
  <si>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</si>
  <si>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</si>
  <si>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</si>
  <si>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</si>
  <si>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</si>
  <si>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</si>
  <si>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</si>
  <si>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</si>
  <si>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</si>
  <si>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</si>
  <si>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</si>
  <si>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</si>
  <si>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</si>
  <si>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</si>
  <si>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</si>
  <si>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</si>
  <si>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</si>
  <si>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</si>
  <si>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</si>
  <si>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</si>
  <si>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</si>
  <si>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</si>
  <si>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</si>
  <si>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</si>
  <si>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</si>
  <si>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</si>
  <si>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</si>
  <si>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</si>
  <si>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</si>
  <si>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</si>
  <si>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</si>
  <si>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</si>
  <si>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</si>
  <si>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</si>
  <si>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</si>
  <si>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</si>
  <si>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</si>
  <si>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</si>
  <si>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</si>
  <si>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</si>
  <si>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</si>
  <si>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</si>
  <si>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</si>
  <si>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</si>
  <si>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</si>
  <si>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</si>
  <si>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</si>
  <si>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</si>
  <si>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</si>
  <si>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</si>
  <si>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</si>
  <si>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</si>
  <si>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</si>
  <si>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</si>
  <si>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</si>
  <si>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</si>
  <si>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</si>
  <si>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</si>
  <si>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</si>
  <si>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</si>
  <si>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</si>
  <si>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</si>
  <si>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</si>
  <si>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</si>
  <si>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</si>
  <si>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</si>
  <si>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</si>
  <si>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</si>
  <si>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</si>
  <si>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</si>
  <si>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</si>
  <si>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</si>
  <si>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</si>
  <si>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</si>
  <si>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</si>
  <si>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</si>
  <si>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</si>
  <si>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</si>
  <si>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</si>
  <si>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</si>
  <si>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</si>
  <si>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</si>
  <si>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</si>
  <si>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</si>
  <si>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</si>
  <si>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</si>
  <si>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</si>
  <si>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</si>
  <si>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</si>
  <si>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</si>
  <si>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</si>
  <si>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</si>
  <si>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</si>
  <si>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</si>
  <si>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</si>
  <si>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</si>
  <si>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</si>
  <si>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</si>
  <si>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</si>
  <si>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</si>
  <si>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</si>
  <si>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</si>
  <si>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</si>
  <si>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</si>
  <si>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</si>
  <si>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</si>
  <si>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</si>
  <si>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</si>
  <si>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</si>
  <si>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</si>
  <si>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</si>
  <si>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</si>
  <si>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</si>
  <si>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</si>
  <si>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</si>
  <si>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</si>
  <si>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</si>
  <si>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</si>
  <si>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</si>
  <si>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</si>
  <si>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</si>
  <si>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</si>
  <si>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</si>
  <si>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</si>
  <si>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</si>
  <si>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</si>
  <si>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</si>
  <si>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</si>
  <si>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</si>
  <si>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</si>
  <si>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</si>
  <si>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</si>
  <si>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</si>
  <si>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</si>
  <si>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</si>
  <si>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</si>
  <si>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</si>
  <si>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</si>
  <si>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</si>
  <si>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</si>
  <si>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</si>
  <si>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</si>
  <si>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</si>
  <si>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</si>
  <si>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</si>
  <si>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</si>
  <si>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</si>
  <si>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</si>
  <si>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</si>
  <si>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</si>
  <si>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</si>
  <si>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</si>
  <si>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</si>
  <si>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</si>
  <si>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</si>
  <si>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</si>
  <si>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</si>
  <si>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</si>
  <si>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</si>
  <si>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</si>
  <si>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</si>
  <si>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</si>
  <si>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</si>
  <si>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</si>
  <si>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</si>
  <si>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</si>
  <si>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</si>
  <si>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</si>
  <si>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</si>
  <si>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</si>
  <si>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</si>
  <si>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</si>
  <si>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</si>
  <si>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</si>
  <si>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</si>
  <si>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</si>
  <si>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</si>
  <si>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</si>
  <si>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</si>
  <si>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</si>
  <si>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</si>
  <si>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</si>
  <si>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</si>
  <si>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</si>
  <si>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</si>
  <si>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</si>
  <si>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</si>
  <si>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</si>
  <si>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</si>
  <si>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</si>
  <si>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</si>
  <si>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</si>
  <si>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</si>
  <si>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</si>
  <si>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</si>
  <si>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</si>
  <si>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</si>
  <si>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</si>
  <si>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</si>
  <si>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</si>
  <si>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</si>
  <si>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</si>
  <si>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</si>
  <si>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</si>
  <si>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</si>
  <si>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</si>
  <si>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</si>
  <si>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</si>
  <si>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</si>
  <si>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</si>
  <si>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</si>
  <si>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</si>
  <si>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</si>
  <si>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</si>
  <si>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</si>
  <si>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</si>
  <si>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</si>
  <si>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</si>
  <si>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</si>
  <si>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</si>
  <si>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</si>
  <si>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</si>
  <si>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</si>
  <si>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</si>
  <si>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</si>
  <si>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</si>
  <si>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</si>
  <si>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</si>
  <si>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</si>
  <si>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</si>
  <si>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</si>
  <si>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</si>
  <si>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</si>
  <si>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</si>
  <si>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</si>
  <si>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</si>
  <si>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</si>
  <si>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</si>
  <si>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</si>
  <si>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</si>
  <si>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</si>
  <si>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</si>
  <si>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</si>
  <si>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</si>
  <si>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</si>
  <si>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</si>
  <si>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</si>
  <si>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</si>
  <si>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</si>
  <si>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</si>
  <si>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</si>
  <si>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</si>
  <si>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</si>
  <si>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</si>
  <si>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</si>
  <si>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</si>
  <si>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</si>
  <si>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</si>
  <si>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</si>
  <si>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</si>
  <si>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</si>
  <si>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</si>
  <si>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</si>
  <si>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</si>
  <si>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</si>
  <si>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</si>
  <si>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</si>
  <si>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</si>
  <si>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</si>
  <si>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</si>
  <si>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</si>
  <si>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</si>
  <si>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</si>
  <si>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</si>
  <si>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</si>
  <si>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</si>
  <si>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</si>
  <si>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</si>
  <si>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</si>
  <si>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</si>
  <si>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</si>
  <si>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</si>
  <si>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</si>
  <si>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</si>
  <si>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</si>
  <si>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</si>
  <si>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</si>
  <si>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</si>
  <si>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</si>
  <si>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</si>
  <si>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</si>
  <si>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</si>
  <si>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</si>
  <si>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</si>
  <si>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</si>
  <si>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</si>
  <si>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</si>
  <si>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</si>
  <si>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</si>
  <si>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</si>
  <si>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</si>
  <si>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</si>
  <si>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</si>
  <si>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</si>
  <si>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</si>
  <si>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</si>
  <si>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</si>
  <si>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</si>
  <si>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</si>
  <si>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</si>
  <si>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</si>
  <si>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</si>
  <si>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</si>
  <si>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</si>
  <si>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</si>
  <si>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</si>
  <si>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</si>
  <si>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</si>
  <si>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</si>
  <si>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</si>
  <si>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</si>
  <si>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</si>
  <si>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</si>
  <si>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</si>
  <si>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</si>
  <si>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</si>
  <si>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</si>
  <si>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</si>
  <si>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</si>
  <si>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</si>
  <si>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</si>
  <si>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</si>
  <si>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</si>
  <si>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</si>
  <si>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</si>
  <si>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</si>
  <si>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</si>
  <si>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</si>
  <si>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</si>
  <si>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</si>
  <si>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</si>
  <si>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</si>
  <si>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</si>
  <si>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</si>
  <si>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</si>
  <si>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</si>
  <si>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</si>
  <si>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</si>
  <si>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</si>
  <si>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</si>
  <si>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</si>
  <si>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</si>
  <si>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</si>
  <si>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</si>
  <si>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</si>
  <si>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</si>
  <si>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</si>
  <si>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</si>
  <si>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</si>
  <si>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</si>
  <si>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</si>
  <si>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</si>
  <si>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</si>
  <si>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</si>
  <si>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</si>
  <si>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</si>
  <si>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</si>
  <si>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</si>
  <si>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</si>
  <si>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</si>
  <si>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</si>
  <si>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</si>
  <si>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</si>
  <si>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</si>
  <si>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</si>
  <si>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</si>
  <si>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</si>
  <si>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</si>
  <si>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</si>
  <si>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</si>
  <si>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</si>
  <si>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</si>
  <si>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</si>
  <si>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</si>
  <si>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</si>
  <si>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</si>
  <si>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</si>
  <si>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</si>
  <si>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</si>
  <si>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</si>
  <si>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</si>
  <si>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</si>
  <si>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</si>
  <si>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</si>
  <si>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</si>
  <si>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</si>
  <si>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</si>
  <si>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</si>
  <si>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</si>
  <si>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</si>
  <si>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</si>
  <si>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</si>
  <si>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</si>
  <si>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</si>
  <si>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</si>
  <si>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</si>
  <si>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</si>
  <si>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</si>
  <si>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</si>
  <si>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</si>
  <si>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</si>
  <si>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</si>
  <si>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</si>
  <si>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</si>
  <si>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</si>
  <si>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</si>
  <si>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</si>
  <si>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</si>
  <si>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</si>
  <si>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</si>
  <si>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</si>
  <si>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</si>
  <si>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</si>
  <si>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</si>
  <si>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</si>
  <si>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</si>
  <si>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</si>
  <si>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</si>
  <si>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</si>
  <si>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</si>
  <si>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</si>
  <si>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</si>
  <si>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</si>
  <si>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</si>
  <si>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</si>
  <si>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</si>
  <si>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</si>
  <si>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</si>
  <si>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</si>
  <si>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</si>
  <si>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</si>
  <si>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</si>
  <si>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</si>
  <si>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</si>
  <si>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</si>
  <si>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</si>
  <si>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</si>
  <si>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</si>
  <si>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</si>
  <si>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</si>
  <si>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</si>
  <si>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</si>
  <si>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</si>
  <si>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</si>
  <si>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</si>
  <si>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</si>
  <si>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</si>
  <si>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</si>
  <si>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</si>
  <si>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</si>
  <si>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</si>
  <si>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</si>
  <si>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</si>
  <si>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</si>
  <si>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</si>
  <si>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</si>
  <si>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</si>
  <si>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</si>
  <si>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</si>
  <si>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</si>
  <si>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</si>
  <si>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</si>
  <si>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</si>
  <si>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</si>
  <si>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</si>
  <si>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</si>
  <si>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</si>
  <si>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</si>
  <si>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</si>
  <si>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</si>
  <si>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</si>
  <si>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</si>
  <si>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</si>
  <si>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</si>
  <si>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</si>
  <si>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</si>
  <si>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</si>
  <si>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</si>
  <si>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</si>
  <si>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</si>
  <si>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</si>
  <si>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</si>
  <si>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</si>
  <si>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</si>
  <si>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</si>
  <si>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</si>
  <si>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</si>
  <si>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</si>
  <si>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</si>
  <si>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</si>
  <si>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</si>
  <si>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</si>
  <si>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</si>
  <si>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</si>
  <si>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</si>
  <si>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</si>
  <si>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</si>
  <si>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</si>
  <si>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</si>
  <si>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</si>
  <si>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</si>
  <si>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</si>
  <si>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</si>
  <si>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</si>
  <si>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</si>
  <si>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</si>
  <si>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</si>
  <si>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</si>
  <si>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</si>
  <si>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</si>
  <si>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</si>
  <si>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</si>
  <si>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</si>
  <si>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</si>
  <si>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</si>
  <si>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</si>
  <si>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</si>
  <si>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</si>
  <si>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</si>
  <si>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</si>
  <si>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</si>
  <si>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</si>
  <si>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</si>
  <si>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</si>
  <si>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</si>
  <si>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</si>
  <si>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</si>
  <si>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</si>
  <si>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</si>
  <si>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</si>
  <si>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</si>
  <si>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</si>
  <si>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</si>
  <si>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</si>
  <si>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</si>
  <si>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</si>
  <si>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</si>
  <si>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</si>
  <si>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</si>
  <si>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</si>
  <si>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</si>
  <si>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</si>
  <si>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</si>
  <si>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</si>
  <si>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</si>
  <si>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</si>
  <si>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</si>
  <si>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</si>
  <si>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</si>
  <si>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</si>
  <si>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</si>
  <si>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</si>
  <si>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</si>
  <si>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</si>
  <si>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</si>
  <si>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</si>
  <si>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</si>
  <si>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</si>
  <si>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</si>
  <si>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</si>
  <si>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</si>
  <si>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</si>
  <si>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</si>
  <si>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</si>
  <si>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</si>
  <si>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</si>
  <si>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</si>
  <si>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</si>
  <si>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</si>
  <si>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</si>
  <si>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</si>
  <si>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</si>
  <si>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</si>
  <si>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</si>
  <si>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</si>
  <si>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</si>
  <si>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</si>
  <si>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</si>
  <si>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</si>
  <si>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</si>
  <si>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</si>
  <si>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</si>
  <si>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</si>
  <si>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</si>
  <si>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</si>
  <si>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</si>
  <si>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</si>
  <si>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</si>
  <si>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</si>
  <si>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</si>
  <si>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</si>
  <si>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</si>
  <si>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</si>
  <si>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</si>
  <si>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</si>
  <si>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</si>
  <si>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</si>
  <si>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</si>
  <si>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</si>
  <si>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</si>
  <si>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</si>
  <si>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</si>
  <si>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</si>
  <si>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</si>
  <si>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</si>
  <si>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</si>
  <si>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</si>
  <si>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</si>
  <si>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</si>
  <si>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</si>
  <si>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</si>
  <si>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</si>
  <si>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</si>
  <si>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</si>
  <si>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</si>
  <si>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</si>
  <si>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</si>
  <si>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</si>
  <si>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</si>
  <si>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</si>
  <si>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</si>
  <si>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</si>
  <si>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</si>
  <si>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</si>
  <si>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</si>
  <si>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</si>
  <si>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</si>
  <si>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</si>
  <si>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</si>
  <si>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</si>
  <si>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</si>
  <si>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</si>
  <si>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</si>
  <si>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</si>
  <si>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</si>
  <si>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</si>
  <si>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</si>
  <si>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</si>
  <si>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</si>
  <si>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</si>
  <si>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</si>
  <si>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</si>
  <si>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</si>
  <si>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</si>
  <si>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</si>
  <si>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</si>
  <si>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</si>
  <si>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</si>
  <si>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</si>
  <si>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</si>
  <si>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</si>
  <si>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</si>
  <si>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</si>
  <si>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</si>
  <si>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</si>
  <si>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</si>
  <si>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</si>
  <si>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</si>
  <si>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</si>
  <si>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</si>
  <si>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</si>
  <si>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</si>
  <si>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</si>
  <si>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</si>
  <si>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</si>
  <si>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</si>
  <si>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</si>
  <si>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</si>
  <si>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</si>
  <si>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</si>
  <si>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</si>
  <si>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</si>
  <si>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</si>
  <si>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</si>
  <si>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</si>
  <si>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</si>
  <si>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</si>
  <si>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</si>
  <si>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</si>
  <si>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</si>
  <si>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</si>
  <si>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</si>
  <si>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</si>
  <si>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</si>
  <si>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</si>
  <si>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</si>
  <si>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</si>
  <si>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</si>
  <si>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</si>
  <si>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</si>
  <si>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</si>
  <si>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</si>
  <si>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</si>
  <si>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</si>
  <si>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</si>
  <si>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</si>
  <si>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</si>
  <si>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</si>
  <si>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</si>
  <si>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</si>
  <si>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</si>
  <si>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</si>
  <si>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</si>
  <si>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</si>
  <si>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</si>
  <si>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</si>
  <si>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</si>
  <si>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</si>
  <si>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</si>
  <si>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</si>
  <si>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</si>
  <si>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</si>
  <si>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</si>
  <si>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</si>
  <si>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</si>
  <si>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</si>
  <si>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</si>
  <si>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</si>
  <si>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</si>
  <si>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</si>
  <si>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</si>
  <si>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</si>
  <si>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</si>
  <si>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</si>
  <si>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</si>
  <si>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</si>
  <si>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</si>
  <si>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</si>
  <si>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</si>
  <si>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</si>
  <si>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</si>
  <si>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</si>
  <si>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</si>
  <si>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</si>
  <si>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</si>
  <si>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</si>
  <si>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</si>
  <si>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</si>
  <si>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</si>
  <si>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</si>
  <si>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</si>
  <si>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</si>
  <si>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</si>
  <si>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</si>
  <si>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</si>
  <si>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</si>
  <si>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</si>
  <si>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</si>
  <si>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</si>
  <si>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</si>
  <si>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</si>
  <si>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</si>
  <si>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</si>
  <si>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</si>
  <si>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</si>
  <si>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</si>
  <si>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</si>
  <si>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</si>
  <si>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</si>
  <si>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</si>
  <si>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</si>
  <si>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</si>
  <si>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</si>
  <si>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</si>
  <si>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</si>
  <si>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</si>
  <si>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</si>
  <si>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</si>
  <si>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</si>
  <si>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</si>
  <si>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</si>
  <si>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</si>
  <si>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</si>
  <si>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</si>
  <si>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</si>
  <si>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</si>
  <si>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</si>
  <si>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</si>
  <si>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</si>
  <si>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</si>
  <si>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</si>
  <si>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</si>
  <si>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</si>
  <si>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</si>
  <si>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</si>
  <si>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</si>
  <si>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</si>
  <si>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</si>
  <si>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</si>
  <si>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</si>
  <si>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</si>
  <si>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</si>
  <si>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</si>
  <si>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</si>
  <si>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</si>
  <si>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</si>
  <si>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</si>
  <si>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</si>
  <si>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</si>
  <si>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</si>
  <si>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</si>
  <si>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</si>
  <si>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</si>
  <si>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</si>
  <si>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</si>
  <si>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</si>
  <si>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</si>
  <si>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</si>
  <si>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</si>
  <si>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</si>
  <si>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</si>
  <si>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</si>
  <si>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</si>
  <si>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</si>
  <si>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</si>
  <si>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</si>
  <si>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</si>
  <si>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</si>
  <si>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</si>
  <si>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</si>
  <si>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</si>
  <si>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</si>
  <si>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</si>
  <si>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</si>
  <si>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</si>
  <si>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</si>
  <si>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</si>
  <si>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</si>
  <si>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</si>
  <si>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</si>
  <si>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</si>
  <si>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</si>
  <si>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</si>
  <si>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</si>
  <si>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</si>
  <si>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</si>
  <si>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</si>
  <si>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</si>
  <si>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</si>
  <si>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</si>
  <si>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</si>
  <si>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</si>
  <si>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</si>
  <si>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</si>
  <si>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</si>
  <si>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</si>
  <si>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</si>
  <si>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</si>
  <si>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</si>
  <si>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</si>
  <si>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</si>
  <si>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</si>
  <si>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</si>
  <si>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</si>
  <si>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</si>
  <si>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</si>
  <si>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</si>
  <si>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</si>
  <si>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</si>
  <si>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</si>
  <si>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</si>
  <si>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</si>
  <si>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</si>
  <si>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</si>
  <si>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</si>
  <si>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</si>
  <si>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</si>
  <si>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</si>
  <si>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</si>
  <si>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</si>
  <si>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</si>
  <si>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</si>
  <si>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</si>
  <si>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</si>
  <si>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</si>
  <si>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</si>
  <si>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</si>
  <si>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</si>
  <si>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</si>
  <si>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</si>
  <si>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</si>
  <si>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</si>
  <si>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</si>
  <si>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</si>
  <si>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</si>
  <si>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</si>
  <si>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</si>
  <si>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</si>
  <si>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</si>
  <si>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</si>
  <si>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</si>
  <si>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</si>
  <si>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</si>
  <si>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</si>
  <si>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</si>
  <si>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</si>
  <si>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</si>
  <si>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</si>
  <si>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</si>
  <si>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</si>
  <si>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</si>
  <si>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</si>
  <si>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</si>
  <si>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</si>
  <si>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</si>
  <si>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</si>
  <si>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</si>
  <si>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</si>
  <si>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</si>
  <si>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</si>
  <si>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</si>
  <si>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</si>
  <si>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</si>
  <si>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</si>
  <si>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</si>
  <si>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</si>
  <si>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</si>
  <si>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</si>
  <si>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</si>
  <si>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</si>
  <si>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</si>
  <si>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</si>
  <si>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</si>
  <si>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</si>
  <si>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</si>
  <si>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</si>
  <si>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</si>
  <si>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</si>
  <si>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</si>
  <si>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</si>
  <si>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</si>
  <si>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</si>
  <si>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</si>
  <si>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</si>
  <si>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</si>
  <si>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</si>
  <si>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</si>
  <si>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</si>
  <si>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</si>
  <si>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</si>
  <si>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</si>
  <si>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</si>
  <si>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</si>
  <si>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</si>
  <si>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</si>
  <si>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</si>
  <si>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</si>
  <si>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</si>
  <si>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</si>
  <si>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</si>
  <si>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</si>
  <si>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</si>
  <si>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</si>
  <si>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</si>
  <si>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</si>
  <si>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</si>
  <si>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</si>
  <si>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</si>
  <si>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</si>
  <si>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</si>
  <si>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</si>
  <si>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</si>
  <si>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</si>
  <si>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</si>
  <si>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</si>
  <si>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</si>
  <si>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</si>
  <si>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</si>
  <si>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</si>
  <si>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</si>
  <si>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</si>
  <si>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</si>
  <si>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</si>
  <si>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</si>
  <si>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</si>
  <si>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</si>
  <si>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</si>
  <si>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</si>
  <si>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</si>
  <si>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</si>
  <si>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</si>
  <si>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</si>
  <si>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</si>
  <si>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</si>
  <si>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</si>
  <si>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</si>
  <si>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</si>
  <si>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</si>
  <si>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</si>
  <si>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</si>
  <si>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</si>
  <si>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</si>
  <si>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</si>
  <si>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</si>
  <si>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</si>
  <si>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</si>
  <si>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</si>
  <si>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</si>
  <si>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</si>
  <si>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</si>
  <si>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</si>
  <si>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</si>
  <si>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</si>
  <si>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</si>
  <si>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</si>
  <si>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</si>
  <si>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</si>
  <si>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</si>
  <si>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</si>
  <si>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</si>
  <si>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</si>
  <si>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</si>
  <si>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</si>
  <si>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</si>
  <si>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</si>
  <si>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</si>
  <si>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</si>
  <si>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</si>
  <si>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</si>
  <si>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</si>
  <si>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</si>
  <si>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</si>
  <si>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</si>
  <si>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</si>
  <si>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</si>
  <si>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</si>
  <si>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</si>
  <si>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</si>
  <si>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</si>
  <si>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</si>
  <si>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</si>
  <si>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</si>
  <si>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</si>
  <si>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</si>
  <si>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</si>
  <si>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</si>
  <si>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</si>
  <si>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</si>
  <si>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</si>
  <si>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</si>
  <si>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</si>
  <si>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</si>
  <si>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</si>
  <si>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</si>
  <si>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</si>
  <si>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</si>
  <si>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</si>
  <si>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</si>
  <si>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</si>
  <si>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</si>
  <si>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</si>
  <si>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</si>
  <si>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</si>
  <si>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</si>
  <si>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</si>
  <si>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</si>
  <si>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</si>
  <si>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</si>
  <si>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</si>
  <si>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</si>
  <si>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</si>
  <si>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</si>
  <si>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</si>
  <si>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</si>
  <si>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</si>
  <si>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</si>
  <si>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</si>
  <si>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</si>
  <si>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</si>
  <si>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</si>
  <si>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</si>
  <si>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</si>
  <si>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</si>
  <si>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</si>
  <si>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</si>
  <si>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</si>
  <si>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</si>
  <si>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</si>
  <si>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</si>
  <si>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</si>
  <si>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</si>
  <si>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</si>
  <si>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</si>
  <si>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</si>
  <si>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</si>
  <si>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</si>
  <si>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</si>
  <si>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</si>
  <si>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</si>
  <si>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</si>
  <si>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</si>
  <si>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</si>
  <si>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</si>
  <si>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</si>
  <si>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</si>
  <si>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</si>
  <si>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</si>
  <si>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</si>
  <si>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</si>
  <si>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</si>
  <si>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</si>
  <si>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</si>
  <si>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</si>
  <si>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</si>
  <si>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</si>
  <si>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</si>
  <si>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</si>
  <si>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</si>
  <si>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</si>
  <si>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</si>
  <si>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</si>
  <si>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</si>
  <si>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</si>
  <si>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</si>
  <si>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</si>
  <si>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</si>
  <si>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</si>
  <si>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</si>
  <si>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</si>
  <si>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</si>
  <si>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</si>
  <si>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</si>
  <si>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</si>
  <si>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</si>
  <si>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</si>
  <si>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</si>
  <si>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</si>
  <si>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</si>
  <si>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</si>
  <si>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</si>
  <si>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</si>
  <si>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</si>
  <si>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</si>
  <si>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</si>
  <si>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</si>
  <si>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</si>
  <si>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</si>
  <si>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</si>
  <si>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</si>
  <si>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</si>
  <si>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</si>
  <si>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</si>
  <si>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</si>
  <si>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</si>
  <si>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</si>
  <si>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</si>
  <si>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</si>
  <si>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</si>
  <si>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</si>
  <si>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</si>
  <si>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</si>
  <si>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</si>
  <si>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</si>
  <si>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</si>
  <si>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</si>
  <si>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</si>
  <si>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</si>
  <si>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</si>
  <si>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</si>
  <si>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</si>
  <si>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</si>
  <si>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</si>
  <si>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</si>
  <si>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</si>
  <si>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</si>
  <si>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</si>
  <si>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</si>
  <si>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</si>
  <si>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</si>
  <si>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</si>
  <si>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</si>
  <si>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</si>
  <si>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</si>
  <si>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</si>
  <si>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</si>
  <si>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</si>
  <si>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</si>
  <si>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</si>
  <si>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</si>
  <si>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</si>
  <si>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</si>
  <si>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</si>
  <si>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</si>
  <si>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</si>
  <si>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</si>
  <si>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</si>
  <si>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</si>
  <si>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</si>
  <si>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</si>
  <si>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</si>
  <si>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</si>
  <si>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</si>
  <si>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</si>
  <si>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</si>
  <si>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</si>
  <si>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</si>
  <si>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</si>
  <si>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</si>
  <si>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</si>
  <si>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</si>
  <si>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</si>
  <si>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</si>
  <si>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</si>
  <si>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</si>
  <si>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</si>
  <si>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</si>
  <si>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</si>
  <si>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</si>
  <si>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</si>
  <si>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</si>
  <si>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</si>
  <si>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</si>
  <si>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</si>
  <si>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</si>
  <si>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</si>
  <si>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</si>
  <si>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</si>
  <si>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</si>
  <si>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</si>
  <si>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</si>
  <si>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</si>
  <si>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</si>
  <si>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</si>
  <si>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</si>
  <si>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</si>
  <si>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</si>
  <si>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</si>
  <si>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</si>
  <si>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</si>
  <si>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</si>
  <si>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</si>
  <si>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</si>
  <si>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</si>
  <si>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</si>
  <si>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</si>
  <si>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</si>
  <si>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</si>
  <si>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</si>
  <si>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</si>
  <si>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</si>
  <si>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</si>
  <si>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</si>
  <si>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</si>
  <si>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</si>
  <si>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</si>
  <si>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</si>
  <si>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</si>
  <si>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</si>
  <si>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</si>
  <si>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</si>
  <si>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</si>
  <si>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</si>
  <si>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</si>
  <si>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</si>
  <si>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</si>
  <si>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</si>
  <si>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</si>
  <si>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</si>
  <si>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</si>
  <si>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</si>
  <si>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</si>
  <si>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</si>
  <si>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</si>
  <si>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</si>
  <si>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</si>
  <si>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</si>
  <si>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</si>
  <si>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</si>
  <si>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</si>
  <si>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</si>
  <si>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</si>
  <si>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</si>
  <si>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</si>
  <si>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</si>
  <si>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</si>
  <si>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</si>
  <si>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</si>
  <si>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</si>
  <si>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</si>
  <si>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</si>
  <si>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</si>
  <si>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</si>
  <si>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</si>
  <si>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</si>
  <si>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</si>
  <si>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</si>
  <si>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</si>
  <si>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</si>
  <si>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</si>
  <si>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</si>
  <si>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</si>
  <si>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</si>
  <si>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</si>
  <si>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</si>
  <si>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</si>
  <si>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</si>
  <si>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</si>
  <si>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</si>
  <si>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</si>
  <si>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</si>
  <si>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</si>
  <si>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</si>
  <si>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</si>
  <si>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</si>
  <si>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</si>
  <si>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</si>
  <si>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</si>
  <si>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</si>
  <si>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</si>
  <si>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</si>
  <si>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</si>
  <si>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</si>
  <si>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</si>
  <si>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</si>
  <si>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</si>
  <si>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</si>
  <si>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</si>
  <si>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</si>
  <si>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</si>
  <si>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</si>
  <si>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</si>
  <si>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</si>
  <si>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</si>
  <si>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</si>
  <si>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</si>
  <si>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</si>
  <si>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</si>
  <si>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</si>
  <si>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</si>
  <si>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</si>
  <si>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</si>
  <si>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</si>
  <si>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</si>
  <si>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</si>
  <si>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</si>
  <si>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</si>
  <si>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</si>
  <si>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</si>
  <si>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</si>
  <si>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</si>
  <si>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</si>
  <si>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</si>
  <si>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</si>
  <si>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</si>
  <si>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</si>
  <si>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</si>
  <si>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</si>
  <si>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</si>
  <si>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</si>
  <si>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</si>
  <si>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</si>
  <si>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</si>
  <si>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</si>
  <si>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</si>
  <si>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</si>
  <si>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</si>
  <si>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</si>
  <si>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</si>
  <si>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</si>
  <si>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</si>
  <si>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</si>
  <si>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</si>
  <si>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</si>
  <si>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</si>
  <si>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</si>
  <si>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</si>
  <si>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</si>
  <si>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</si>
  <si>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</si>
  <si>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</si>
  <si>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</si>
  <si>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</si>
  <si>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</si>
  <si>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</si>
  <si>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</si>
  <si>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</si>
  <si>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</si>
  <si>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</si>
  <si>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</si>
  <si>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</si>
  <si>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</si>
  <si>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</si>
  <si>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</si>
  <si>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</si>
  <si>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</si>
  <si>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</si>
  <si>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</si>
  <si>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</si>
  <si>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</si>
  <si>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</si>
  <si>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</si>
  <si>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</si>
  <si>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</si>
  <si>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</si>
  <si>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</si>
  <si>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</si>
  <si>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</si>
  <si>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</si>
  <si>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</si>
  <si>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</si>
  <si>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</si>
  <si>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</si>
  <si>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</si>
  <si>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</si>
  <si>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</si>
  <si>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</si>
  <si>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</si>
  <si>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</si>
  <si>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</si>
  <si>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</si>
  <si>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</si>
  <si>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</si>
  <si>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</si>
  <si>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</si>
  <si>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</si>
  <si>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</si>
  <si>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</si>
  <si>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</si>
  <si>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</si>
  <si>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</si>
  <si>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</si>
  <si>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</si>
  <si>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</si>
  <si>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</si>
  <si>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</si>
  <si>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</si>
  <si>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</si>
  <si>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</si>
  <si>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</si>
  <si>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</si>
  <si>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</si>
  <si>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</si>
  <si>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</si>
  <si>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</si>
  <si>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</si>
  <si>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</si>
  <si>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</si>
  <si>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</si>
  <si>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</si>
  <si>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</si>
  <si>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</si>
  <si>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</si>
  <si>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</si>
  <si>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</si>
  <si>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</si>
  <si>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</si>
  <si>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</si>
  <si>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</si>
  <si>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</si>
  <si>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</si>
  <si>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</si>
  <si>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</si>
  <si>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</si>
  <si>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</si>
  <si>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</si>
  <si>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</si>
  <si>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</si>
  <si>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</si>
  <si>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</si>
  <si>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</si>
  <si>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</si>
  <si>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</si>
  <si>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</si>
  <si>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</si>
  <si>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</si>
  <si>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</si>
  <si>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</si>
  <si>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</si>
  <si>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</si>
  <si>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</si>
  <si>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</si>
  <si>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</si>
  <si>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</si>
  <si>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</si>
  <si>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</si>
  <si>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</si>
  <si>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</si>
  <si>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</si>
  <si>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</si>
  <si>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</si>
  <si>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</si>
  <si>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</si>
  <si>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</si>
  <si>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</si>
  <si>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</si>
  <si>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</si>
  <si>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</si>
  <si>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</si>
  <si>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</si>
  <si>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</si>
  <si>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</si>
  <si>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</si>
  <si>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</si>
  <si>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</si>
  <si>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</si>
  <si>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</si>
  <si>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</si>
  <si>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</si>
  <si>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</si>
  <si>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</si>
  <si>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</si>
  <si>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</si>
  <si>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</si>
  <si>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</si>
  <si>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</si>
  <si>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</si>
  <si>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</si>
  <si>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</si>
  <si>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</si>
  <si>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</si>
  <si>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</si>
  <si>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</si>
  <si>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</si>
  <si>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</si>
  <si>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</si>
  <si>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</si>
  <si>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</si>
  <si>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</si>
  <si>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</si>
  <si>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</si>
  <si>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</si>
  <si>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</si>
  <si>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</si>
  <si>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</si>
  <si>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</si>
  <si>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</si>
  <si>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</si>
  <si>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</si>
  <si>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</si>
  <si>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</si>
  <si>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</si>
  <si>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</si>
  <si>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</si>
  <si>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</si>
  <si>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</si>
  <si>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</si>
  <si>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</si>
  <si>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</si>
  <si>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</si>
  <si>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</si>
  <si>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</si>
  <si>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</si>
  <si>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</si>
  <si>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</si>
  <si>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</si>
  <si>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</si>
  <si>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</si>
  <si>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</si>
  <si>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</si>
  <si>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</si>
  <si>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</si>
  <si>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</si>
  <si>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</si>
  <si>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</si>
  <si>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</si>
  <si>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</si>
  <si>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</si>
  <si>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</si>
  <si>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</si>
  <si>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</si>
  <si>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</si>
  <si>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</si>
  <si>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</si>
  <si>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</si>
  <si>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</si>
  <si>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</si>
  <si>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</si>
  <si>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</si>
  <si>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</si>
  <si>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</si>
  <si>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</si>
  <si>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</si>
  <si>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</si>
  <si>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</si>
  <si>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</si>
  <si>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</si>
  <si>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</si>
  <si>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</si>
  <si>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</si>
  <si>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</si>
  <si>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</si>
  <si>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</si>
  <si>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</si>
  <si>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</si>
  <si>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</si>
  <si>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</si>
  <si>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</si>
  <si>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</si>
  <si>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</si>
  <si>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</si>
  <si>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</si>
  <si>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</si>
  <si>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</si>
  <si>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</si>
  <si>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</si>
  <si>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</si>
  <si>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</si>
  <si>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</si>
  <si>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</si>
  <si>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</si>
  <si>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</si>
  <si>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</si>
  <si>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</si>
  <si>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</si>
  <si>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</si>
  <si>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</si>
  <si>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</si>
  <si>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</si>
  <si>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</si>
  <si>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</si>
  <si>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</si>
  <si>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</si>
  <si>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</si>
  <si>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</si>
  <si>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</si>
  <si>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</si>
  <si>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</si>
  <si>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</si>
  <si>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</si>
  <si>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</si>
  <si>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</si>
  <si>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</si>
  <si>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</si>
  <si>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</si>
  <si>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</si>
  <si>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</si>
  <si>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</si>
  <si>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</si>
  <si>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</si>
  <si>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</si>
  <si>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</si>
  <si>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</si>
  <si>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</si>
  <si>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</si>
  <si>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</si>
  <si>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</si>
  <si>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</si>
  <si>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</si>
  <si>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</si>
  <si>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</si>
  <si>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</si>
  <si>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</si>
  <si>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</si>
  <si>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</si>
  <si>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</si>
  <si>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</si>
  <si>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</si>
  <si>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</si>
  <si>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</si>
  <si>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</si>
  <si>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</si>
  <si>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</si>
  <si>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</si>
  <si>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</si>
  <si>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</si>
  <si>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</si>
  <si>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</si>
  <si>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</si>
  <si>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</si>
  <si>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</si>
  <si>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</si>
  <si>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</si>
  <si>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</si>
  <si>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</si>
  <si>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</si>
  <si>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</si>
  <si>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</si>
  <si>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</si>
  <si>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</si>
  <si>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</si>
  <si>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</si>
  <si>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</si>
  <si>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</si>
  <si>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</si>
  <si>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</si>
  <si>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</si>
  <si>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</si>
  <si>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</si>
  <si>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</si>
  <si>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</si>
  <si>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</si>
  <si>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</si>
  <si>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</si>
  <si>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</si>
  <si>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</si>
  <si>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</si>
  <si>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</si>
  <si>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</si>
  <si>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</si>
  <si>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</si>
  <si>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</si>
  <si>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</si>
  <si>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</si>
  <si>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</si>
  <si>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</si>
  <si>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</si>
  <si>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</si>
  <si>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</si>
  <si>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</si>
  <si>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</si>
  <si>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</si>
  <si>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</si>
  <si>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</si>
  <si>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</si>
  <si>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</si>
  <si>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</si>
  <si>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</si>
  <si>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</si>
  <si>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</si>
  <si>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</si>
  <si>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</si>
  <si>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</si>
  <si>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</si>
  <si>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</si>
  <si>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</si>
  <si>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</si>
  <si>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</si>
  <si>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</si>
  <si>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</si>
  <si>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</si>
  <si>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</si>
  <si>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</si>
  <si>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</si>
  <si>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</si>
  <si>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</si>
  <si>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</si>
  <si>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</si>
  <si>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</si>
  <si>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</si>
  <si>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</si>
  <si>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</si>
  <si>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</si>
  <si>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</si>
  <si>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</si>
  <si>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</si>
  <si>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</si>
  <si>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</si>
  <si>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</si>
  <si>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</si>
  <si>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</si>
  <si>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</si>
  <si>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</si>
  <si>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</si>
  <si>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</si>
  <si>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</si>
  <si>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</si>
  <si>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</si>
  <si>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</si>
  <si>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</si>
  <si>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</si>
  <si>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</si>
  <si>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</si>
  <si>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</si>
  <si>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</si>
  <si>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</si>
  <si>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</si>
  <si>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</si>
  <si>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</si>
  <si>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</si>
  <si>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</si>
  <si>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</si>
  <si>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</si>
  <si>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</si>
  <si>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</si>
  <si>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</si>
  <si>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</si>
  <si>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</si>
  <si>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</si>
  <si>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</si>
  <si>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</si>
  <si>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</si>
  <si>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</si>
  <si>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</si>
  <si>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</si>
  <si>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</si>
  <si>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</si>
  <si>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</si>
  <si>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</si>
  <si>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</si>
  <si>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</si>
  <si>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</si>
  <si>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</si>
  <si>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</si>
  <si>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</si>
  <si>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</si>
  <si>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</si>
  <si>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</si>
  <si>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</si>
  <si>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</si>
  <si>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</si>
  <si>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</si>
  <si>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</si>
  <si>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</si>
  <si>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</si>
  <si>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</si>
  <si>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</si>
  <si>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</si>
  <si>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</si>
  <si>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</si>
  <si>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</si>
  <si>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</si>
  <si>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</si>
  <si>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</si>
  <si>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</si>
  <si>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</si>
  <si>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</si>
  <si>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</si>
  <si>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</si>
  <si>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</si>
  <si>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</si>
  <si>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</si>
  <si>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</si>
  <si>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</si>
  <si>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</si>
  <si>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</si>
  <si>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</si>
  <si>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</si>
  <si>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</si>
  <si>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</si>
  <si>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</si>
  <si>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</si>
  <si>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</si>
  <si>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</si>
  <si>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</si>
  <si>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</si>
  <si>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</si>
  <si>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</si>
  <si>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</si>
  <si>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</si>
  <si>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</si>
  <si>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</si>
  <si>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</si>
  <si>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</si>
  <si>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</si>
  <si>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</si>
  <si>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</si>
  <si>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</si>
  <si>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</si>
  <si>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</si>
  <si>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</si>
  <si>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</si>
  <si>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</si>
  <si>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</si>
  <si>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</si>
  <si>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</si>
  <si>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</si>
  <si>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</si>
  <si>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</si>
  <si>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</si>
  <si>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</si>
  <si>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</si>
  <si>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</si>
  <si>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</si>
  <si>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</si>
  <si>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</si>
  <si>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</si>
  <si>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</si>
  <si>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</si>
  <si>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</si>
  <si>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</si>
  <si>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</si>
  <si>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</si>
  <si>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</si>
  <si>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</si>
  <si>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</si>
  <si>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</si>
  <si>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</si>
  <si>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</si>
  <si>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</si>
  <si>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</si>
  <si>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</si>
  <si>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</si>
  <si>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</si>
  <si>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</si>
  <si>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</si>
  <si>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</si>
  <si>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</si>
  <si>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</si>
  <si>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</si>
  <si>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</si>
  <si>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</si>
  <si>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</si>
  <si>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</si>
  <si>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</si>
  <si>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</si>
  <si>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</si>
  <si>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</si>
  <si>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</si>
  <si>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</si>
  <si>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</si>
  <si>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</si>
  <si>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</si>
  <si>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</si>
  <si>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</si>
  <si>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</si>
  <si>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</si>
  <si>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</si>
  <si>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</si>
  <si>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</si>
  <si>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</si>
  <si>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</si>
  <si>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</si>
  <si>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</si>
  <si>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</si>
  <si>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</si>
  <si>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</si>
  <si>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</si>
  <si>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</si>
  <si>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</si>
  <si>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</si>
  <si>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</si>
  <si>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</si>
  <si>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</si>
  <si>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</si>
  <si>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</si>
  <si>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</si>
  <si>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</si>
  <si>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</si>
  <si>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</si>
  <si>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</si>
  <si>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</si>
  <si>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</si>
  <si>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</si>
  <si>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</si>
  <si>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</si>
  <si>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</si>
  <si>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</si>
  <si>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</si>
  <si>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</si>
  <si>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</si>
  <si>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</si>
  <si>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</si>
  <si>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</si>
  <si>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</si>
  <si>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</si>
  <si>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</si>
  <si>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</si>
  <si>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</si>
  <si>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</si>
  <si>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</si>
  <si>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</si>
  <si>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</si>
  <si>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</si>
  <si>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</si>
  <si>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</si>
  <si>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</si>
  <si>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</si>
  <si>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</si>
  <si>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</si>
  <si>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</si>
  <si>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</si>
  <si>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</si>
  <si>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</si>
  <si>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</si>
  <si>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</si>
  <si>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</si>
  <si>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</si>
  <si>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</si>
  <si>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</si>
  <si>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</si>
  <si>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</si>
  <si>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</si>
  <si>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</si>
  <si>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</si>
  <si>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</si>
  <si>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</si>
  <si>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</si>
  <si>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</si>
  <si>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</si>
  <si>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</si>
  <si>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</si>
  <si>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</si>
  <si>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</si>
  <si>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</si>
  <si>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</si>
  <si>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</si>
  <si>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</si>
  <si>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</si>
  <si>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</si>
  <si>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</si>
  <si>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</si>
  <si>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</si>
  <si>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</si>
  <si>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</si>
  <si>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</si>
  <si>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</si>
  <si>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</si>
  <si>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</si>
  <si>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</si>
  <si>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</si>
  <si>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</si>
  <si>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</si>
  <si>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</si>
  <si>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</si>
  <si>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</si>
  <si>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</si>
  <si>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</si>
  <si>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</si>
  <si>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</si>
  <si>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</si>
  <si>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</si>
  <si>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</si>
  <si>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</si>
  <si>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</si>
  <si>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</si>
  <si>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</si>
  <si>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</si>
  <si>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</si>
  <si>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</si>
  <si>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</si>
  <si>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</si>
  <si>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</si>
  <si>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</si>
  <si>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</si>
  <si>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</si>
  <si>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</si>
  <si>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</si>
  <si>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</si>
  <si>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</si>
  <si>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</si>
  <si>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</si>
  <si>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</si>
  <si>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</si>
  <si>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</si>
  <si>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</si>
  <si>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</si>
  <si>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</si>
  <si>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</si>
  <si>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</si>
  <si>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</si>
  <si>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</si>
  <si>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</si>
  <si>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</si>
  <si>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</si>
  <si>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</si>
  <si>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</si>
  <si>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</si>
  <si>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</si>
  <si>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</si>
  <si>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</si>
  <si>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</si>
  <si>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</si>
  <si>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</si>
  <si>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</si>
  <si>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</si>
  <si>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</si>
  <si>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</si>
  <si>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</si>
  <si>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</si>
  <si>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</si>
  <si>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</si>
  <si>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</si>
  <si>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</si>
  <si>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</si>
  <si>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</si>
  <si>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</si>
  <si>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</si>
  <si>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</si>
  <si>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</si>
  <si>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</si>
  <si>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</si>
  <si>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</si>
  <si>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</si>
  <si>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</si>
  <si>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</si>
  <si>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</si>
  <si>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</si>
  <si>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</si>
  <si>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</si>
  <si>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</si>
  <si>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</si>
  <si>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</si>
  <si>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</si>
  <si>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</si>
  <si>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</si>
  <si>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</si>
  <si>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</si>
  <si>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</si>
  <si>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</si>
  <si>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</si>
  <si>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</si>
  <si>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</si>
  <si>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</si>
  <si>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</si>
  <si>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</si>
  <si>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</si>
  <si>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</si>
  <si>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</si>
  <si>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</si>
  <si>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</si>
  <si>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</si>
  <si>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</si>
  <si>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</si>
  <si>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</si>
  <si>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</si>
  <si>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</si>
  <si>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</si>
  <si>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</si>
  <si>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</si>
  <si>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</si>
  <si>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</si>
  <si>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</si>
  <si>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</si>
  <si>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</si>
  <si>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</si>
  <si>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</si>
  <si>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</si>
  <si>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</si>
  <si>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</si>
  <si>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</si>
  <si>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</si>
  <si>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</si>
  <si>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</si>
  <si>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</si>
  <si>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</si>
  <si>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</si>
  <si>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</si>
  <si>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</si>
  <si>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</si>
  <si>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</si>
  <si>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</si>
  <si>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</si>
  <si>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</si>
  <si>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</si>
  <si>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</si>
  <si>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</si>
  <si>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</si>
  <si>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</si>
  <si>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</si>
  <si>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</si>
  <si>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</si>
  <si>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</si>
  <si>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</si>
  <si>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</si>
  <si>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</si>
  <si>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</si>
  <si>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</si>
  <si>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</si>
  <si>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</si>
  <si>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</si>
  <si>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</si>
  <si>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</si>
  <si>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</si>
  <si>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</si>
  <si>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</si>
  <si>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</si>
  <si>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</si>
  <si>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</si>
  <si>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</si>
  <si>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</si>
  <si>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</si>
  <si>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</si>
  <si>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</si>
  <si>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</si>
  <si>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</si>
  <si>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</si>
  <si>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</si>
  <si>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</si>
  <si>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</si>
  <si>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</si>
  <si>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</si>
  <si>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</si>
  <si>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</si>
  <si>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</si>
  <si>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</si>
  <si>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</si>
  <si>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</si>
  <si>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</si>
  <si>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</si>
  <si>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</si>
  <si>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</si>
  <si>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</si>
  <si>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</si>
  <si>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</si>
  <si>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</si>
  <si>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</si>
  <si>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</si>
  <si>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</si>
  <si>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</si>
  <si>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</si>
  <si>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</si>
  <si>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</si>
  <si>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</si>
  <si>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</si>
  <si>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</si>
  <si>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</si>
  <si>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</si>
  <si>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</si>
  <si>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</si>
  <si>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</si>
  <si>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</si>
  <si>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</si>
  <si>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</si>
  <si>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</si>
  <si>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</si>
  <si>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</si>
  <si>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</si>
  <si>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</si>
  <si>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</si>
  <si>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</si>
  <si>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</si>
  <si>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</si>
  <si>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</si>
  <si>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</si>
  <si>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</si>
  <si>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</si>
  <si>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</si>
  <si>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</si>
  <si>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</si>
  <si>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</si>
  <si>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</si>
  <si>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</si>
  <si>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</si>
  <si>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</si>
  <si>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</si>
  <si>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</si>
  <si>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</si>
  <si>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</si>
  <si>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</si>
  <si>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</si>
  <si>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</si>
  <si>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</si>
  <si>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</si>
  <si>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</si>
  <si>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</si>
  <si>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</si>
  <si>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</si>
  <si>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</si>
  <si>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</si>
  <si>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</si>
  <si>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</si>
  <si>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</si>
  <si>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</si>
  <si>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</si>
  <si>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</si>
  <si>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</si>
  <si>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</si>
  <si>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</si>
  <si>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</si>
  <si>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</si>
  <si>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</si>
  <si>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</si>
  <si>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</si>
  <si>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</si>
  <si>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</si>
  <si>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</si>
  <si>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</si>
  <si>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</si>
  <si>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</si>
  <si>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</si>
  <si>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</si>
  <si>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</si>
  <si>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</si>
  <si>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</si>
  <si>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</si>
  <si>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</si>
  <si>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</si>
  <si>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</si>
  <si>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</si>
  <si>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</si>
  <si>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</si>
  <si>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</si>
  <si>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</si>
  <si>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</si>
  <si>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</si>
  <si>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</si>
  <si>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</si>
  <si>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</si>
  <si>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</si>
  <si>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</si>
  <si>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</si>
  <si>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</si>
  <si>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</si>
  <si>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</si>
  <si>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</si>
  <si>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</si>
  <si>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</si>
  <si>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</si>
  <si>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</si>
  <si>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</si>
  <si>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</si>
  <si>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</si>
  <si>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</si>
  <si>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</si>
  <si>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</si>
  <si>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</si>
  <si>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</si>
  <si>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</si>
  <si>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</si>
  <si>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</si>
  <si>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</si>
  <si>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</si>
  <si>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</si>
  <si>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</si>
  <si>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</si>
  <si>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</si>
  <si>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</si>
  <si>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</si>
  <si>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</si>
  <si>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</si>
  <si>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</si>
  <si>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</si>
  <si>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</si>
  <si>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</si>
  <si>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</si>
  <si>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</si>
  <si>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</si>
  <si>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</si>
  <si>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</si>
  <si>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</si>
  <si>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</si>
  <si>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</si>
  <si>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</si>
  <si>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</si>
  <si>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</si>
  <si>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</si>
  <si>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</si>
  <si>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</si>
  <si>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</si>
  <si>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</si>
  <si>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</si>
  <si>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</si>
  <si>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</si>
  <si>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</si>
  <si>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</si>
  <si>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</si>
  <si>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</si>
  <si>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</si>
  <si>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</si>
  <si>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</si>
  <si>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</si>
  <si>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</si>
  <si>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</si>
  <si>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</si>
  <si>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</si>
  <si>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</si>
  <si>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</si>
  <si>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</si>
  <si>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</si>
  <si>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</si>
  <si>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</si>
  <si>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</si>
  <si>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</si>
  <si>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</si>
  <si>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</si>
  <si>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</si>
  <si>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</si>
  <si>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</si>
  <si>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</si>
  <si>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</si>
  <si>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</si>
  <si>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</si>
  <si>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</si>
  <si>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</si>
  <si>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</si>
  <si>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</si>
  <si>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</si>
  <si>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</si>
  <si>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</si>
  <si>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</si>
  <si>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</si>
  <si>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</si>
  <si>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</si>
  <si>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</si>
  <si>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</si>
  <si>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</si>
  <si>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</si>
  <si>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</si>
  <si>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</si>
  <si>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</si>
  <si>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</si>
  <si>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</si>
  <si>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</si>
  <si>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</si>
  <si>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</si>
  <si>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</si>
  <si>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</si>
  <si>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</si>
  <si>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</si>
  <si>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</si>
  <si>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</si>
  <si>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</si>
  <si>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</si>
  <si>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</si>
  <si>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</si>
  <si>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</si>
  <si>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</si>
  <si>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</si>
  <si>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</si>
  <si>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</si>
  <si>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</si>
  <si>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</si>
  <si>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</si>
  <si>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</si>
  <si>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</si>
  <si>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</si>
  <si>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</si>
  <si>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</si>
  <si>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</si>
  <si>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</si>
  <si>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</si>
  <si>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</si>
  <si>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</si>
  <si>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</si>
  <si>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</si>
  <si>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</si>
  <si>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</si>
  <si>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</si>
  <si>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</si>
  <si>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</si>
  <si>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</si>
  <si>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</si>
  <si>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</si>
  <si>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</si>
  <si>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</si>
  <si>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</si>
  <si>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</si>
  <si>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</si>
  <si>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</si>
  <si>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</si>
  <si>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</si>
  <si>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</si>
  <si>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</si>
  <si>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</si>
  <si>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</si>
  <si>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</si>
  <si>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</si>
  <si>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</si>
  <si>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</si>
  <si>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</si>
  <si>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</si>
  <si>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</si>
  <si>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</si>
  <si>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</si>
  <si>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</si>
  <si>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</si>
  <si>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</si>
  <si>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</si>
  <si>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</si>
  <si>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</si>
  <si>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</si>
  <si>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</si>
  <si>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</si>
  <si>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</si>
  <si>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</si>
  <si>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</si>
  <si>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</si>
  <si>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</si>
  <si>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</si>
  <si>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</si>
  <si>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</si>
  <si>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</si>
  <si>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</si>
  <si>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</si>
  <si>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</si>
  <si>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</si>
  <si>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</si>
  <si>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</si>
  <si>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</si>
  <si>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</si>
  <si>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</si>
  <si>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</si>
  <si>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</si>
  <si>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</si>
  <si>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</si>
  <si>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</si>
  <si>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</si>
  <si>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</si>
  <si>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</si>
  <si>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</si>
  <si>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</si>
  <si>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</si>
  <si>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</si>
  <si>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</si>
  <si>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</si>
  <si>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</si>
  <si>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</si>
  <si>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</si>
  <si>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</si>
  <si>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</si>
  <si>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</si>
  <si>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</si>
  <si>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</si>
  <si>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</si>
  <si>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</si>
  <si>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</si>
  <si>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</si>
  <si>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</si>
  <si>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</si>
  <si>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</si>
  <si>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</si>
  <si>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</si>
  <si>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</si>
  <si>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</si>
  <si>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</si>
  <si>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</si>
  <si>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</si>
  <si>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</si>
  <si>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</si>
  <si>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</si>
  <si>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</si>
  <si>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</si>
  <si>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</si>
  <si>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</si>
  <si>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</si>
  <si>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</si>
  <si>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</si>
  <si>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</si>
  <si>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</si>
  <si>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</si>
  <si>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</si>
  <si>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</si>
  <si>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</si>
  <si>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</si>
  <si>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</si>
  <si>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</si>
  <si>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</si>
  <si>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</si>
  <si>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</si>
  <si>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</si>
  <si>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</si>
  <si>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</si>
  <si>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</si>
  <si>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</si>
  <si>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</si>
  <si>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</si>
  <si>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</si>
  <si>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</si>
  <si>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</si>
  <si>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</si>
  <si>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</si>
  <si>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</si>
  <si>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</si>
  <si>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</si>
  <si>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</si>
  <si>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</si>
  <si>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</si>
  <si>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</si>
  <si>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</si>
  <si>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</si>
  <si>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</si>
  <si>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</si>
  <si>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</si>
  <si>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</si>
  <si>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</si>
  <si>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</si>
  <si>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</si>
  <si>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</si>
  <si>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</si>
  <si>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</si>
  <si>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</si>
  <si>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</si>
  <si>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</si>
  <si>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</si>
  <si>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</si>
  <si>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</si>
  <si>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</si>
  <si>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</si>
  <si>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</si>
  <si>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</si>
  <si>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</si>
  <si>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</si>
  <si>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</si>
  <si>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</si>
  <si>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</si>
  <si>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</si>
  <si>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</si>
  <si>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</si>
  <si>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</si>
  <si>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</si>
  <si>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</si>
  <si>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</si>
  <si>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</si>
  <si>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</si>
  <si>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</si>
  <si>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</si>
  <si>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</si>
  <si>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</si>
  <si>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</si>
  <si>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</si>
  <si>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</si>
  <si>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</si>
  <si>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</si>
  <si>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</si>
  <si>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</si>
  <si>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</si>
  <si>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</si>
  <si>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</si>
  <si>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</si>
  <si>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</si>
  <si>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</si>
  <si>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</si>
  <si>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</si>
  <si>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</si>
  <si>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</si>
  <si>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</si>
  <si>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</si>
  <si>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</si>
  <si>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</si>
  <si>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</si>
  <si>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</si>
  <si>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</si>
  <si>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</si>
  <si>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</si>
  <si>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</si>
  <si>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</si>
  <si>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</si>
  <si>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</si>
  <si>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</si>
  <si>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</si>
  <si>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</si>
  <si>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</si>
  <si>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</si>
  <si>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</si>
  <si>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</si>
  <si>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</si>
  <si>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</si>
  <si>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</si>
  <si>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</si>
  <si>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</si>
  <si>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</si>
  <si>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</si>
  <si>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</si>
  <si>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</si>
  <si>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</si>
  <si>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</si>
  <si>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</si>
  <si>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</si>
  <si>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</si>
  <si>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</si>
  <si>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</si>
  <si>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</si>
  <si>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</si>
  <si>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</si>
  <si>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</si>
  <si>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</si>
  <si>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</si>
  <si>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</si>
  <si>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</si>
  <si>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</si>
  <si>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</si>
  <si>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</si>
  <si>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</si>
  <si>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</si>
  <si>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</si>
  <si>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</si>
  <si>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</si>
  <si>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</si>
  <si>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</si>
  <si>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</si>
  <si>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</si>
  <si>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</si>
  <si>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</si>
  <si>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</si>
  <si>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</si>
  <si>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</si>
  <si>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</si>
  <si>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</si>
  <si>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</si>
  <si>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</si>
  <si>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</si>
  <si>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</si>
  <si>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</si>
  <si>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</si>
  <si>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</si>
  <si>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</si>
  <si>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</si>
  <si>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</si>
  <si>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</si>
  <si>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</si>
  <si>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</si>
  <si>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</si>
  <si>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</si>
  <si>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</si>
  <si>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</si>
  <si>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</si>
  <si>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</si>
  <si>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</si>
  <si>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</si>
  <si>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</si>
  <si>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</si>
  <si>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</si>
  <si>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</si>
  <si>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</si>
  <si>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</si>
  <si>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</si>
  <si>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</si>
  <si>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</si>
  <si>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</si>
  <si>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</si>
  <si>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</si>
  <si>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</si>
  <si>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</si>
  <si>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</si>
  <si>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</si>
  <si>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</si>
  <si>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</si>
  <si>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</si>
  <si>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</si>
  <si>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</si>
  <si>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</si>
  <si>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</si>
  <si>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</si>
  <si>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</si>
  <si>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</si>
  <si>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</si>
  <si>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</si>
  <si>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</si>
  <si>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</si>
  <si>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</si>
  <si>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</si>
  <si>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</si>
  <si>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</si>
  <si>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</si>
  <si>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</si>
  <si>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</si>
  <si>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</si>
  <si>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</si>
  <si>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</si>
  <si>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</si>
  <si>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</si>
  <si>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</si>
  <si>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</si>
  <si>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</si>
  <si>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</si>
  <si>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</si>
  <si>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</si>
  <si>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</si>
  <si>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</si>
  <si>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</si>
  <si>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</si>
  <si>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</si>
  <si>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</si>
  <si>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</si>
  <si>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</si>
  <si>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</si>
  <si>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</si>
  <si>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</si>
  <si>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</si>
  <si>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</si>
  <si>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</si>
  <si>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</si>
  <si>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</si>
  <si>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</si>
  <si>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</si>
  <si>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</si>
  <si>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</si>
  <si>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</si>
  <si>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</si>
  <si>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</si>
  <si>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</si>
  <si>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</si>
  <si>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</si>
  <si>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</si>
  <si>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</si>
  <si>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</si>
  <si>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</si>
  <si>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</si>
  <si>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</si>
  <si>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</si>
  <si>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</si>
  <si>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</si>
  <si>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</si>
  <si>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</si>
  <si>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</si>
  <si>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</si>
  <si>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</si>
  <si>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</si>
  <si>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</si>
  <si>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</si>
  <si>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</si>
  <si>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</si>
  <si>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</si>
  <si>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</si>
  <si>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</si>
  <si>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</si>
  <si>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</si>
  <si>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</si>
  <si>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</si>
  <si>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</si>
  <si>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</si>
  <si>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</si>
  <si>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</si>
  <si>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</si>
  <si>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</si>
  <si>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</si>
  <si>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</si>
  <si>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</si>
  <si>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</si>
  <si>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</si>
  <si>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</si>
  <si>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</si>
  <si>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</si>
  <si>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</si>
  <si>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</si>
  <si>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</si>
  <si>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</si>
  <si>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</si>
  <si>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</si>
  <si>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</si>
  <si>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</si>
  <si>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</si>
  <si>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</si>
  <si>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</si>
  <si>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</si>
  <si>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</si>
  <si>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</si>
  <si>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</si>
  <si>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</si>
  <si>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</si>
  <si>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</si>
  <si>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</si>
  <si>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</si>
  <si>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</si>
  <si>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</si>
  <si>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</si>
  <si>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</si>
  <si>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</si>
  <si>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</si>
  <si>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</si>
  <si>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</si>
  <si>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</si>
  <si>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</si>
  <si>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</si>
  <si>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</si>
  <si>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</si>
  <si>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</si>
  <si>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</si>
  <si>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</si>
  <si>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</si>
  <si>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</si>
  <si>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</si>
  <si>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</si>
  <si>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</si>
  <si>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</si>
  <si>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</si>
  <si>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</si>
  <si>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</si>
  <si>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</si>
  <si>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</si>
  <si>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</si>
  <si>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</si>
  <si>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</si>
  <si>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</si>
  <si>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</si>
  <si>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</si>
  <si>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</si>
  <si>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</si>
  <si>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</si>
  <si>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</si>
  <si>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</si>
  <si>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</si>
  <si>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</si>
  <si>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</si>
  <si>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</si>
  <si>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</si>
  <si>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</si>
  <si>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</si>
  <si>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</si>
  <si>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</si>
  <si>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</si>
  <si>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</si>
  <si>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</si>
  <si>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</si>
  <si>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</si>
  <si>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</si>
  <si>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</si>
  <si>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</si>
  <si>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</si>
  <si>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</si>
  <si>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</si>
  <si>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</si>
  <si>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</si>
  <si>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</si>
  <si>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</si>
  <si>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</si>
  <si>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</si>
  <si>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</si>
  <si>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</si>
  <si>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</si>
  <si>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</si>
  <si>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</si>
  <si>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</si>
  <si>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</si>
  <si>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</si>
  <si>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</si>
  <si>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</si>
  <si>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</si>
  <si>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</si>
  <si>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</si>
  <si>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</si>
  <si>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</si>
  <si>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</si>
  <si>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</si>
  <si>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</si>
  <si>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</si>
  <si>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</si>
  <si>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</si>
  <si>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</si>
  <si>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</si>
  <si>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</si>
  <si>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</si>
  <si>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</si>
  <si>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</si>
  <si>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</si>
  <si>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</si>
  <si>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</si>
  <si>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</si>
  <si>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</si>
  <si>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</si>
  <si>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</si>
  <si>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</si>
  <si>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</si>
  <si>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</si>
  <si>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</si>
  <si>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</si>
  <si>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</si>
  <si>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</si>
  <si>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</si>
  <si>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</si>
  <si>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</si>
  <si>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</si>
  <si>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</si>
  <si>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</si>
  <si>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</si>
  <si>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</si>
  <si>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</si>
  <si>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</si>
  <si>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</si>
  <si>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</si>
  <si>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</si>
  <si>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</si>
  <si>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</si>
  <si>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</si>
  <si>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</si>
  <si>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</si>
  <si>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</si>
  <si>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</si>
  <si>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</si>
  <si>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</si>
  <si>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</si>
  <si>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</si>
  <si>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</si>
  <si>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</si>
  <si>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</si>
  <si>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</si>
  <si>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</si>
  <si>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</si>
  <si>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</si>
  <si>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</si>
  <si>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</si>
  <si>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</si>
  <si>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</si>
  <si>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</si>
  <si>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</si>
  <si>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</si>
  <si>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</si>
  <si>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</si>
  <si>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</si>
  <si>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</si>
  <si>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</si>
  <si>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</si>
  <si>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</si>
  <si>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</si>
  <si>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</si>
  <si>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</si>
  <si>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</si>
  <si>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</si>
  <si>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</si>
  <si>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</si>
  <si>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</si>
  <si>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</si>
  <si>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</si>
  <si>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</si>
  <si>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</si>
  <si>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</si>
  <si>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</si>
  <si>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</si>
  <si>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</si>
  <si>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</si>
  <si>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</si>
  <si>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</si>
  <si>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</si>
  <si>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</si>
  <si>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</si>
  <si>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</si>
  <si>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</si>
  <si>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</si>
  <si>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</si>
  <si>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</si>
  <si>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</si>
  <si>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</si>
  <si>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</si>
  <si>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</si>
  <si>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</si>
  <si>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</si>
  <si>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</si>
  <si>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</si>
  <si>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</si>
  <si>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</si>
  <si>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</si>
  <si>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</si>
  <si>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</si>
  <si>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</si>
  <si>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</si>
  <si>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</si>
  <si>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</si>
  <si>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</si>
  <si>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</si>
  <si>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</si>
  <si>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</si>
  <si>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</si>
  <si>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</si>
  <si>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</si>
  <si>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</si>
  <si>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</si>
  <si>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</si>
  <si>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</si>
  <si>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</si>
  <si>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</si>
  <si>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</si>
  <si>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</si>
  <si>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</si>
  <si>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</si>
  <si>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</si>
  <si>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</si>
  <si>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</si>
  <si>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</si>
  <si>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</si>
  <si>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</si>
  <si>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</si>
  <si>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</si>
  <si>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</si>
  <si>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</si>
  <si>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</si>
  <si>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</si>
  <si>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</si>
  <si>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</si>
  <si>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</si>
  <si>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</si>
  <si>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</si>
  <si>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</si>
  <si>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</si>
  <si>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</si>
  <si>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</si>
  <si>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</si>
  <si>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</si>
  <si>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</si>
  <si>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</si>
  <si>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</si>
  <si>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</si>
  <si>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</si>
  <si>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</si>
  <si>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</si>
  <si>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</si>
  <si>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</si>
  <si>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</si>
  <si>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</si>
  <si>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</si>
  <si>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</si>
  <si>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</si>
  <si>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</si>
  <si>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</si>
  <si>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</si>
  <si>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</si>
  <si>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</si>
  <si>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</si>
  <si>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</si>
  <si>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</si>
  <si>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</si>
  <si>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</si>
  <si>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</si>
  <si>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</si>
  <si>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</si>
  <si>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</si>
  <si>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</si>
  <si>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</si>
  <si>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</si>
  <si>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</si>
  <si>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</si>
  <si>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</si>
  <si>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</si>
  <si>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</si>
  <si>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</si>
  <si>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</si>
  <si>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</si>
  <si>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</si>
  <si>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</si>
  <si>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</si>
  <si>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</si>
  <si>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</si>
  <si>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</si>
  <si>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</si>
  <si>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</si>
  <si>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</si>
  <si>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</si>
  <si>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</si>
  <si>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</si>
  <si>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</si>
  <si>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</si>
  <si>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</si>
  <si>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</si>
  <si>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</si>
  <si>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</si>
  <si>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</si>
  <si>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</si>
  <si>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</si>
  <si>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</si>
  <si>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</si>
  <si>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</si>
  <si>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</si>
  <si>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</si>
  <si>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</si>
  <si>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</si>
  <si>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</si>
  <si>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</si>
  <si>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</si>
  <si>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</si>
  <si>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</si>
  <si>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</si>
  <si>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</si>
  <si>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</si>
  <si>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</si>
  <si>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</si>
  <si>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</si>
  <si>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</si>
  <si>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</si>
  <si>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</si>
  <si>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</si>
  <si>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</si>
  <si>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</si>
  <si>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</si>
  <si>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</si>
  <si>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</si>
  <si>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</si>
  <si>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</si>
  <si>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</si>
  <si>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</si>
  <si>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</si>
  <si>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</si>
  <si>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</si>
  <si>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</si>
  <si>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</si>
  <si>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</si>
  <si>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</si>
  <si>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</si>
  <si>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</si>
  <si>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</si>
  <si>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</si>
  <si>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</si>
  <si>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</si>
  <si>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</si>
  <si>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</si>
  <si>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</si>
  <si>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</si>
  <si>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</si>
  <si>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</si>
  <si>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</si>
  <si>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</si>
  <si>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</si>
  <si>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</si>
  <si>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</si>
  <si>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</si>
  <si>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</si>
  <si>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</si>
  <si>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</si>
  <si>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</si>
  <si>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</si>
  <si>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</si>
  <si>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</si>
  <si>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</si>
  <si>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</si>
  <si>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</si>
  <si>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</si>
  <si>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</si>
  <si>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</si>
  <si>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</si>
  <si>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</si>
  <si>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</si>
  <si>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</si>
  <si>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</si>
  <si>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</si>
  <si>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</si>
  <si>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</si>
  <si>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</si>
  <si>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</si>
  <si>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</si>
  <si>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</si>
  <si>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</si>
  <si>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</si>
  <si>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</si>
  <si>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</si>
  <si>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</si>
  <si>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</si>
  <si>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</si>
  <si>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</si>
  <si>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</si>
  <si>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</si>
  <si>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</si>
  <si>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</si>
  <si>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</si>
  <si>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</si>
  <si>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</si>
  <si>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</si>
  <si>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</si>
  <si>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</si>
  <si>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</si>
  <si>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</si>
  <si>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</si>
  <si>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</si>
  <si>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</si>
  <si>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</si>
  <si>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</si>
  <si>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</si>
  <si>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</si>
  <si>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</si>
  <si>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</si>
  <si>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</si>
  <si>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</si>
  <si>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</si>
  <si>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</si>
  <si>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</si>
  <si>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</si>
  <si>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</si>
  <si>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</si>
  <si>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</si>
  <si>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</si>
  <si>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</si>
  <si>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</si>
  <si>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</si>
  <si>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</si>
  <si>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</si>
  <si>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</si>
  <si>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</si>
  <si>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</si>
  <si>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</si>
  <si>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</si>
  <si>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</si>
  <si>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</si>
  <si>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</si>
  <si>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</si>
  <si>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</si>
  <si>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</si>
  <si>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</si>
  <si>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</si>
  <si>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</si>
  <si>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</si>
  <si>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</si>
  <si>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</si>
  <si>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</si>
  <si>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</si>
  <si>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</si>
  <si>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</si>
  <si>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</si>
  <si>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</si>
  <si>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</si>
  <si>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</si>
  <si>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</si>
  <si>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</si>
  <si>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</si>
  <si>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</si>
  <si>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</si>
  <si>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</si>
  <si>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</si>
  <si>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</si>
  <si>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</si>
  <si>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</si>
  <si>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</si>
  <si>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</si>
  <si>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</si>
  <si>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</si>
  <si>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</si>
  <si>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</si>
  <si>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</si>
  <si>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</si>
  <si>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</si>
  <si>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</si>
  <si>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</si>
  <si>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</si>
  <si>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</si>
  <si>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</si>
  <si>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</si>
  <si>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</si>
  <si>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</si>
  <si>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</si>
  <si>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</si>
  <si>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</si>
  <si>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</si>
  <si>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</si>
  <si>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</si>
  <si>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</si>
  <si>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</si>
  <si>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</si>
  <si>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</si>
  <si>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</si>
  <si>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</si>
  <si>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</si>
  <si>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</si>
  <si>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</si>
  <si>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</si>
  <si>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</si>
  <si>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</si>
  <si>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</si>
  <si>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</si>
  <si>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</si>
  <si>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</si>
  <si>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</si>
  <si>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</si>
  <si>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</si>
  <si>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</si>
  <si>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</si>
  <si>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</si>
  <si>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</si>
  <si>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</si>
  <si>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</si>
  <si>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</si>
  <si>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</si>
  <si>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</si>
  <si>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</si>
  <si>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</si>
  <si>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</si>
  <si>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</si>
  <si>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</si>
  <si>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</si>
  <si>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</si>
  <si>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</si>
  <si>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</si>
  <si>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</si>
  <si>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</si>
  <si>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</si>
  <si>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</si>
  <si>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</si>
  <si>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</si>
  <si>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</si>
  <si>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</si>
  <si>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</si>
  <si>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</si>
  <si>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</si>
  <si>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</si>
  <si>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</si>
  <si>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</si>
  <si>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</si>
  <si>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</si>
  <si>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</si>
  <si>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</si>
  <si>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</si>
  <si>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</si>
  <si>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</si>
  <si>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</si>
  <si>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</si>
  <si>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</si>
  <si>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</si>
  <si>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</si>
  <si>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</si>
  <si>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</si>
  <si>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</si>
  <si>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</si>
  <si>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</si>
  <si>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</si>
  <si>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</si>
  <si>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</si>
  <si>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</si>
  <si>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</si>
  <si>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</si>
  <si>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</si>
  <si>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</si>
  <si>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</si>
  <si>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</si>
  <si>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</si>
  <si>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</si>
  <si>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</si>
  <si>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</si>
  <si>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</si>
  <si>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</si>
  <si>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</si>
  <si>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</si>
  <si>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</si>
  <si>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</si>
  <si>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</si>
  <si>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</si>
  <si>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</si>
  <si>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</si>
  <si>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</si>
  <si>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</si>
  <si>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</si>
  <si>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</si>
  <si>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</si>
  <si>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</si>
  <si>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</si>
  <si>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</si>
  <si>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</si>
  <si>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</si>
  <si>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</si>
  <si>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</si>
  <si>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</si>
  <si>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</si>
  <si>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</si>
  <si>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</si>
  <si>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</si>
  <si>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</si>
  <si>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</si>
  <si>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</si>
  <si>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</si>
  <si>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</si>
  <si>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</si>
  <si>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</si>
  <si>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</si>
  <si>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</si>
  <si>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</si>
  <si>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</si>
  <si>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</si>
  <si>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</si>
  <si>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</si>
  <si>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</si>
  <si>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</si>
  <si>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</si>
  <si>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</si>
  <si>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</si>
  <si>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</si>
  <si>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</si>
  <si>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</si>
  <si>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</si>
  <si>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</si>
  <si>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</si>
  <si>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</si>
  <si>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</si>
  <si>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</si>
  <si>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</si>
  <si>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</si>
  <si>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</si>
  <si>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</si>
  <si>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</si>
  <si>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</si>
  <si>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</si>
  <si>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</si>
  <si>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</si>
  <si>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</si>
  <si>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</si>
  <si>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</si>
  <si>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</si>
  <si>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</si>
  <si>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</si>
  <si>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</si>
  <si>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</si>
  <si>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</si>
  <si>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</si>
  <si>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</si>
  <si>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</si>
  <si>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</si>
  <si>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</si>
  <si>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</si>
  <si>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</si>
  <si>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</si>
  <si>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</si>
  <si>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</si>
  <si>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</si>
  <si>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</si>
  <si>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</si>
  <si>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</si>
  <si>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</si>
  <si>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</si>
  <si>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</si>
  <si>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</si>
  <si>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</si>
  <si>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</si>
  <si>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</si>
  <si>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</si>
  <si>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</si>
  <si>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</si>
  <si>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</si>
  <si>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</si>
  <si>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</si>
  <si>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</si>
  <si>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</si>
  <si>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</si>
  <si>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</si>
  <si>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</si>
  <si>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</si>
  <si>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</si>
  <si>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</si>
  <si>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</si>
  <si>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</si>
  <si>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</si>
  <si>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</si>
  <si>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</si>
  <si>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</si>
  <si>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</si>
  <si>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</si>
  <si>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</si>
  <si>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</si>
  <si>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</si>
  <si>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</si>
  <si>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</si>
  <si>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</si>
  <si>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</si>
  <si>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</si>
  <si>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</si>
  <si>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</si>
  <si>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</si>
  <si>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</si>
  <si>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</si>
  <si>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</si>
  <si>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</si>
  <si>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</si>
  <si>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</si>
  <si>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</si>
  <si>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</si>
  <si>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</si>
  <si>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</si>
  <si>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</si>
  <si>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</si>
  <si>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</si>
  <si>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</si>
  <si>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</si>
  <si>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</si>
  <si>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</si>
  <si>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</si>
  <si>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</si>
  <si>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</si>
  <si>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</si>
  <si>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</si>
  <si>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</si>
  <si>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</si>
  <si>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</si>
  <si>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</si>
  <si>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</si>
  <si>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</si>
  <si>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</si>
  <si>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</si>
  <si>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</si>
  <si>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</si>
  <si>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</si>
  <si>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</si>
  <si>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</si>
  <si>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</si>
  <si>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</si>
  <si>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</si>
  <si>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</si>
  <si>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</si>
  <si>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</si>
  <si>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</si>
  <si>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</si>
  <si>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</si>
  <si>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</si>
  <si>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</si>
  <si>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</si>
  <si>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</si>
  <si>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</si>
  <si>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</si>
  <si>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</si>
  <si>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</si>
  <si>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</si>
  <si>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</si>
  <si>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</si>
  <si>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</si>
  <si>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</si>
  <si>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</si>
  <si>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</si>
  <si>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</si>
  <si>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</si>
  <si>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</si>
  <si>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</si>
  <si>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</si>
  <si>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</si>
  <si>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</si>
  <si>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</si>
  <si>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</si>
  <si>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</si>
  <si>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</si>
  <si>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</si>
  <si>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</si>
  <si>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</si>
  <si>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</si>
  <si>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</si>
  <si>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</si>
  <si>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</si>
  <si>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</si>
  <si>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</si>
  <si>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</si>
  <si>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</si>
  <si>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</si>
  <si>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</si>
  <si>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</si>
  <si>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</si>
  <si>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</si>
  <si>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</si>
  <si>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</si>
  <si>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</si>
  <si>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</si>
  <si>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</si>
  <si>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</si>
  <si>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</si>
  <si>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</si>
  <si>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</si>
  <si>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</si>
  <si>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</si>
  <si>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</si>
  <si>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</si>
  <si>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</si>
  <si>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</si>
  <si>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</si>
  <si>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</si>
  <si>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</si>
  <si>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</si>
  <si>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</si>
  <si>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</si>
  <si>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</si>
  <si>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</si>
  <si>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</si>
  <si>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</si>
  <si>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</si>
  <si>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</si>
  <si>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</si>
  <si>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</si>
  <si>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</si>
  <si>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</si>
  <si>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</si>
  <si>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</si>
  <si>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</si>
  <si>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</si>
  <si>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</si>
  <si>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</si>
  <si>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</si>
  <si>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</si>
  <si>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</si>
  <si>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</si>
  <si>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</si>
  <si>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</si>
  <si>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</si>
  <si>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</si>
  <si>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</si>
  <si>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</si>
  <si>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</si>
  <si>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</si>
  <si>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</si>
  <si>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</si>
  <si>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</si>
  <si>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</si>
  <si>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</si>
  <si>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</si>
  <si>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</si>
  <si>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</si>
  <si>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</si>
  <si>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</si>
  <si>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</si>
  <si>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</si>
  <si>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</si>
  <si>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</si>
  <si>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</si>
  <si>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</si>
  <si>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</si>
  <si>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</si>
  <si>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</si>
  <si>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</si>
  <si>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</si>
  <si>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</si>
  <si>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</si>
  <si>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</si>
  <si>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</si>
  <si>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</si>
  <si>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</si>
  <si>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</si>
  <si>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</si>
  <si>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</si>
  <si>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</si>
  <si>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</si>
  <si>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</si>
  <si>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</si>
  <si>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</si>
  <si>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</si>
  <si>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</si>
  <si>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</si>
  <si>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</si>
  <si>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</si>
  <si>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</si>
  <si>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</si>
  <si>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</si>
  <si>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</si>
  <si>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</si>
  <si>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</si>
  <si>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</si>
  <si>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</si>
  <si>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</si>
  <si>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</si>
  <si>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</si>
  <si>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</si>
  <si>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</si>
  <si>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</si>
  <si>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</si>
  <si>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</si>
  <si>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</si>
  <si>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</si>
  <si>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</si>
  <si>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</si>
  <si>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</si>
  <si>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</si>
  <si>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</si>
  <si>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</si>
  <si>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</si>
  <si>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</si>
  <si>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</si>
  <si>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</si>
  <si>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</si>
  <si>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</si>
  <si>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</si>
  <si>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</si>
  <si>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</si>
  <si>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</si>
  <si>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</si>
  <si>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</si>
  <si>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</si>
  <si>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</si>
  <si>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</si>
  <si>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</si>
  <si>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</si>
  <si>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</si>
  <si>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</si>
  <si>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</si>
  <si>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</si>
  <si>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</si>
  <si>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</si>
  <si>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</si>
  <si>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</si>
  <si>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</si>
  <si>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</si>
  <si>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</si>
  <si>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</si>
  <si>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</si>
  <si>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</si>
  <si>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</si>
  <si>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</si>
  <si>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</si>
  <si>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</si>
  <si>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</si>
  <si>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</si>
  <si>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</si>
  <si>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</si>
  <si>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</si>
  <si>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</si>
  <si>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</si>
  <si>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</si>
  <si>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</si>
  <si>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</si>
  <si>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</si>
  <si>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</si>
  <si>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</si>
  <si>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</si>
  <si>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</si>
  <si>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</si>
  <si>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</si>
  <si>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</si>
  <si>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</si>
  <si>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</si>
  <si>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</si>
  <si>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</si>
  <si>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</si>
  <si>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</si>
  <si>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</si>
  <si>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</si>
  <si>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</si>
  <si>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</si>
  <si>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</si>
  <si>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</si>
  <si>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</si>
  <si>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</si>
  <si>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</si>
  <si>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</si>
  <si>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</si>
  <si>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</si>
  <si>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</si>
  <si>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</si>
  <si>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</si>
  <si>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</si>
  <si>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</si>
  <si>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</si>
  <si>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</si>
  <si>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</si>
  <si>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</si>
  <si>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</si>
  <si>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</si>
  <si>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</si>
  <si>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</si>
  <si>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</si>
  <si>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</si>
  <si>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</si>
  <si>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</si>
  <si>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</si>
  <si>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</si>
  <si>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</si>
  <si>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</si>
  <si>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</si>
  <si>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</si>
  <si>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</si>
  <si>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</si>
  <si>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</si>
  <si>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</si>
  <si>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</si>
  <si>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</si>
  <si>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</si>
  <si>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</si>
  <si>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</si>
  <si>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</si>
  <si>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</si>
  <si>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</si>
  <si>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</si>
  <si>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</si>
  <si>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</si>
  <si>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</si>
  <si>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</si>
  <si>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</si>
  <si>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</si>
  <si>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</si>
  <si>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</si>
  <si>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</si>
  <si>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</si>
  <si>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</si>
  <si>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</si>
  <si>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</si>
  <si>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</si>
  <si>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</si>
  <si>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</si>
  <si>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</si>
  <si>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</si>
  <si>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</si>
  <si>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</si>
  <si>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</si>
  <si>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</si>
  <si>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</si>
  <si>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</si>
  <si>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</si>
  <si>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</si>
  <si>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</si>
  <si>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</si>
  <si>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</si>
  <si>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</si>
  <si>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</si>
  <si>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</si>
  <si>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</si>
  <si>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</si>
  <si>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</si>
  <si>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</si>
  <si>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</si>
  <si>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</si>
  <si>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</si>
  <si>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</si>
  <si>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</si>
  <si>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</si>
  <si>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</si>
  <si>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</si>
  <si>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</si>
  <si>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</si>
  <si>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</si>
  <si>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</si>
  <si>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</si>
  <si>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</si>
  <si>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</si>
  <si>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</si>
  <si>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</si>
  <si>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</si>
  <si>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</si>
  <si>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</si>
  <si>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</si>
  <si>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</si>
  <si>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</si>
  <si>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</si>
  <si>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</si>
  <si>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</si>
  <si>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</si>
  <si>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</si>
  <si>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</si>
  <si>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</si>
  <si>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</si>
  <si>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</si>
  <si>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</si>
  <si>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</si>
  <si>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</si>
  <si>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</si>
  <si>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</si>
  <si>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</si>
  <si>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</si>
  <si>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</si>
  <si>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</si>
  <si>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</si>
  <si>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</si>
  <si>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</si>
  <si>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</si>
  <si>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</si>
  <si>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</si>
  <si>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</si>
  <si>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</si>
  <si>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</si>
  <si>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</si>
  <si>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</si>
  <si>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</si>
  <si>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</si>
  <si>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</si>
  <si>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</si>
  <si>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</si>
  <si>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</si>
  <si>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</si>
  <si>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</si>
  <si>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</si>
  <si>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</si>
  <si>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</si>
  <si>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</si>
  <si>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</si>
  <si>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</si>
  <si>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</si>
  <si>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</si>
  <si>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</si>
  <si>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</si>
  <si>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</si>
  <si>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</si>
  <si>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</si>
  <si>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</si>
  <si>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</si>
  <si>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</si>
  <si>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</si>
  <si>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</si>
  <si>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</si>
  <si>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</si>
  <si>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</si>
  <si>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</si>
  <si>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</si>
  <si>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</si>
  <si>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</si>
  <si>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</si>
  <si>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</si>
  <si>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</si>
  <si>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</si>
  <si>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</si>
  <si>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</si>
  <si>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</si>
  <si>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</si>
  <si>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</si>
  <si>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</si>
  <si>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</si>
  <si>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</si>
  <si>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</si>
  <si>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</si>
  <si>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</si>
  <si>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</si>
  <si>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</si>
  <si>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</si>
  <si>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</si>
  <si>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</si>
  <si>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</si>
  <si>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</si>
  <si>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</si>
  <si>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</si>
  <si>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</si>
  <si>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</si>
  <si>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</si>
  <si>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</si>
  <si>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</si>
  <si>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</si>
  <si>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</si>
  <si>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</si>
  <si>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</si>
  <si>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</si>
  <si>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</si>
  <si>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</si>
  <si>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</si>
  <si>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</si>
  <si>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</si>
  <si>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</si>
  <si>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</si>
  <si>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</si>
  <si>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</si>
  <si>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</si>
  <si>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</si>
  <si>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</si>
  <si>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</si>
  <si>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</si>
  <si>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</si>
  <si>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</si>
  <si>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</si>
  <si>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</si>
  <si>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</si>
  <si>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</si>
  <si>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</si>
  <si>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</si>
  <si>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</si>
  <si>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</si>
  <si>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</si>
  <si>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</si>
  <si>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</si>
  <si>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</si>
  <si>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</si>
  <si>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</si>
  <si>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</si>
  <si>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</si>
  <si>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</si>
  <si>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</si>
  <si>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</si>
  <si>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</si>
  <si>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</si>
  <si>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</si>
  <si>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</si>
  <si>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</si>
  <si>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</si>
  <si>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</si>
  <si>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</si>
  <si>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</si>
  <si>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</si>
  <si>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</si>
  <si>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</si>
  <si>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</si>
  <si>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</si>
  <si>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</si>
  <si>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</si>
  <si>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</si>
  <si>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</si>
  <si>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</si>
  <si>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</si>
  <si>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</si>
  <si>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</si>
  <si>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</si>
  <si>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</si>
  <si>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</si>
  <si>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</si>
  <si>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</si>
  <si>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</si>
  <si>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</si>
  <si>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</si>
  <si>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</si>
  <si>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</si>
  <si>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</si>
  <si>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</si>
  <si>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</si>
  <si>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</si>
  <si>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</si>
  <si>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</si>
  <si>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</si>
  <si>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</si>
  <si>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</si>
  <si>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</si>
  <si>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</si>
  <si>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</si>
  <si>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</si>
  <si>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</si>
  <si>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</si>
  <si>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</si>
  <si>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</si>
  <si>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</si>
  <si>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</si>
  <si>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</si>
  <si>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</si>
  <si>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</si>
  <si>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</si>
  <si>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</si>
  <si>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</si>
  <si>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</si>
  <si>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</si>
  <si>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</si>
  <si>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</si>
  <si>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</si>
  <si>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</si>
  <si>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</si>
  <si>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</si>
  <si>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</si>
  <si>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</si>
  <si>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</si>
  <si>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</si>
  <si>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</si>
  <si>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</si>
  <si>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</si>
  <si>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</si>
  <si>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</si>
  <si>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</si>
  <si>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</si>
  <si>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</si>
  <si>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</si>
  <si>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</si>
  <si>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</si>
  <si>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</si>
  <si>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</si>
  <si>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</si>
  <si>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</si>
  <si>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</si>
  <si>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</si>
  <si>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</si>
  <si>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</si>
  <si>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</si>
  <si>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</si>
  <si>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</si>
  <si>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</si>
  <si>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</si>
  <si>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</si>
  <si>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</si>
  <si>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</si>
  <si>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</si>
  <si>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</si>
  <si>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</si>
  <si>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</si>
  <si>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</si>
  <si>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</si>
  <si>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</si>
  <si>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</si>
  <si>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</si>
  <si>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</si>
  <si>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</si>
  <si>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</si>
  <si>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</si>
  <si>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</si>
  <si>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</si>
  <si>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</si>
  <si>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</si>
  <si>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</si>
  <si>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</si>
  <si>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</si>
  <si>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</si>
  <si>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</si>
  <si>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</si>
  <si>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</si>
  <si>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</si>
  <si>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</si>
  <si>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</si>
  <si>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</si>
  <si>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</si>
  <si>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</si>
  <si>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</si>
  <si>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</si>
  <si>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</si>
  <si>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</si>
  <si>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</si>
  <si>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</si>
  <si>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</si>
  <si>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</si>
  <si>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</si>
  <si>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</si>
  <si>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</si>
  <si>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</si>
  <si>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</si>
  <si>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</si>
  <si>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</si>
  <si>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</si>
  <si>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</si>
  <si>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</si>
  <si>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</si>
  <si>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</si>
  <si>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</si>
  <si>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</si>
  <si>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</si>
  <si>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</si>
  <si>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</si>
  <si>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</si>
  <si>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</si>
  <si>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</si>
  <si>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</si>
  <si>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</si>
  <si>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</si>
  <si>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</si>
  <si>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</si>
  <si>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</si>
  <si>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</si>
  <si>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</si>
  <si>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</si>
  <si>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</si>
  <si>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</si>
  <si>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</si>
  <si>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</si>
  <si>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</si>
  <si>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</si>
  <si>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</si>
  <si>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</si>
  <si>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</si>
  <si>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</si>
  <si>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</si>
  <si>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</si>
  <si>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</si>
  <si>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</si>
  <si>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</si>
  <si>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</si>
  <si>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</si>
  <si>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</si>
  <si>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</si>
  <si>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</si>
  <si>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</si>
  <si>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</si>
  <si>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</si>
  <si>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</si>
  <si>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</si>
  <si>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</si>
  <si>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</si>
  <si>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</si>
  <si>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</si>
  <si>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</si>
  <si>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</si>
  <si>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</si>
  <si>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</si>
  <si>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</si>
  <si>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</si>
  <si>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</si>
  <si>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</si>
  <si>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</si>
  <si>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</si>
  <si>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</si>
  <si>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</si>
  <si>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</si>
  <si>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</si>
  <si>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</si>
  <si>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</si>
  <si>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</si>
  <si>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</si>
  <si>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</si>
  <si>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</si>
  <si>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</si>
  <si>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</si>
  <si>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</si>
  <si>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</si>
  <si>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</si>
  <si>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</si>
  <si>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</si>
  <si>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</si>
  <si>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</si>
  <si>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</si>
  <si>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</si>
  <si>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</si>
  <si>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</si>
  <si>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</si>
  <si>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</si>
  <si>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</si>
  <si>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</si>
  <si>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</si>
  <si>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</si>
  <si>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</si>
  <si>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</si>
  <si>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</si>
  <si>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</si>
  <si>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</si>
  <si>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</si>
  <si>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</si>
  <si>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</si>
  <si>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</si>
  <si>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</si>
  <si>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</si>
  <si>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</si>
  <si>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</si>
  <si>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</si>
  <si>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</si>
  <si>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</si>
  <si>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</si>
  <si>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</si>
  <si>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</si>
  <si>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</si>
  <si>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</si>
  <si>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</si>
  <si>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</si>
  <si>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</si>
  <si>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</si>
  <si>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</si>
  <si>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</si>
  <si>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</si>
  <si>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</si>
  <si>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</si>
  <si>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</si>
  <si>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</si>
  <si>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</si>
  <si>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</si>
  <si>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</si>
  <si>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</si>
  <si>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</si>
  <si>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</si>
  <si>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</si>
  <si>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</si>
  <si>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</si>
  <si>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</si>
  <si>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</si>
  <si>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</si>
  <si>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</si>
  <si>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</si>
  <si>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</si>
  <si>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</si>
  <si>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</si>
  <si>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</si>
  <si>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</si>
  <si>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</si>
  <si>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</si>
  <si>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</si>
  <si>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</si>
  <si>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</si>
  <si>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</si>
  <si>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</si>
  <si>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</si>
  <si>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</si>
  <si>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</si>
  <si>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</si>
  <si>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</si>
  <si>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</si>
  <si>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</si>
  <si>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</si>
  <si>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</si>
  <si>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</si>
  <si>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</si>
  <si>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</si>
  <si>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</si>
  <si>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</si>
  <si>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</si>
  <si>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</si>
  <si>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</si>
  <si>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</si>
  <si>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</si>
  <si>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</si>
  <si>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</si>
  <si>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</si>
  <si>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</si>
  <si>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</si>
  <si>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</si>
  <si>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</si>
  <si>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</si>
  <si>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</si>
  <si>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</si>
  <si>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</si>
  <si>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</si>
  <si>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</si>
  <si>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</si>
  <si>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</si>
  <si>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</si>
  <si>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</si>
  <si>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</si>
  <si>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</si>
  <si>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</si>
  <si>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</si>
  <si>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</si>
  <si>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</si>
  <si>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</si>
  <si>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</si>
  <si>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</si>
  <si>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</si>
  <si>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</si>
  <si>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</si>
  <si>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</si>
  <si>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</si>
  <si>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</si>
  <si>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</si>
  <si>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</si>
  <si>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</si>
  <si>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</si>
  <si>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</si>
  <si>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</si>
  <si>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</si>
  <si>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</si>
  <si>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</si>
  <si>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</si>
  <si>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</si>
  <si>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</si>
  <si>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</si>
  <si>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</si>
  <si>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</si>
  <si>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</si>
  <si>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</si>
  <si>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</si>
  <si>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</si>
  <si>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</si>
  <si>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</si>
  <si>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</si>
  <si>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</si>
  <si>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</si>
  <si>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</si>
  <si>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</si>
  <si>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</si>
  <si>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</si>
  <si>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</si>
  <si>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</si>
  <si>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</si>
  <si>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</si>
  <si>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</si>
  <si>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</si>
  <si>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</si>
  <si>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</si>
  <si>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</si>
  <si>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</si>
  <si>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</si>
  <si>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</si>
  <si>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</si>
  <si>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</si>
  <si>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</si>
  <si>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</si>
  <si>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</si>
  <si>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</si>
  <si>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</si>
  <si>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</si>
  <si>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</si>
  <si>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</si>
  <si>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</si>
  <si>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</si>
  <si>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</si>
  <si>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</si>
  <si>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</si>
  <si>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</si>
  <si>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</si>
  <si>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</si>
  <si>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</si>
  <si>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</si>
  <si>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</si>
  <si>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</si>
  <si>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</si>
  <si>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</si>
  <si>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</si>
  <si>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</si>
  <si>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</si>
  <si>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</si>
  <si>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</si>
  <si>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</si>
  <si>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</si>
  <si>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</si>
  <si>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</si>
  <si>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</si>
  <si>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</si>
  <si>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</si>
  <si>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</si>
  <si>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</si>
  <si>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</si>
  <si>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</si>
  <si>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</si>
  <si>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</si>
  <si>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</si>
  <si>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</si>
  <si>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</si>
  <si>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</si>
  <si>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</si>
  <si>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</si>
  <si>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</si>
  <si>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</si>
  <si>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</si>
  <si>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</si>
  <si>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</si>
  <si>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</si>
  <si>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</si>
  <si>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</si>
  <si>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</si>
  <si>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</si>
  <si>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</si>
  <si>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</si>
  <si>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</si>
  <si>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</si>
  <si>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</si>
  <si>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</si>
  <si>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</si>
  <si>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</si>
  <si>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</si>
  <si>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</si>
  <si>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</si>
  <si>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</si>
  <si>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</si>
  <si>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</si>
  <si>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</si>
  <si>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</si>
  <si>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</si>
  <si>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</si>
  <si>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</si>
  <si>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</si>
  <si>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</si>
  <si>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</si>
  <si>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</si>
  <si>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</si>
  <si>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</si>
  <si>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</si>
  <si>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</si>
  <si>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</si>
  <si>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</si>
  <si>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</si>
  <si>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</si>
  <si>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</si>
  <si>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</si>
  <si>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</si>
  <si>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</si>
  <si>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</si>
  <si>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</si>
  <si>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</si>
  <si>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</si>
  <si>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</si>
  <si>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</si>
  <si>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</si>
  <si>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</si>
  <si>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</si>
  <si>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</si>
  <si>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</si>
  <si>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</si>
  <si>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</si>
  <si>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</si>
  <si>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</si>
  <si>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</si>
  <si>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</si>
  <si>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</si>
  <si>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</si>
  <si>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</si>
  <si>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</si>
  <si>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</si>
  <si>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</si>
  <si>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</si>
  <si>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</si>
  <si>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</si>
  <si>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</si>
  <si>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</si>
  <si>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</si>
  <si>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</si>
  <si>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</si>
  <si>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</si>
  <si>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</si>
  <si>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</si>
  <si>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</si>
  <si>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</si>
  <si>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</si>
  <si>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</si>
  <si>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</si>
  <si>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</si>
  <si>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</si>
  <si>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</si>
  <si>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</si>
  <si>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</si>
  <si>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</si>
  <si>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</si>
  <si>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</si>
  <si>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</si>
  <si>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</si>
  <si>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</si>
  <si>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</si>
  <si>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</si>
  <si>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</si>
  <si>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</si>
  <si>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</si>
  <si>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</si>
  <si>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</si>
  <si>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</si>
  <si>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</si>
  <si>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</si>
  <si>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</si>
  <si>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</si>
  <si>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</si>
  <si>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</si>
  <si>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</si>
  <si>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</si>
  <si>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</si>
  <si>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</si>
  <si>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</si>
  <si>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</si>
  <si>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</si>
  <si>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</si>
  <si>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</si>
  <si>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</si>
  <si>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</si>
  <si>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</si>
  <si>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</si>
  <si>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</si>
  <si>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</si>
  <si>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</si>
  <si>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</si>
  <si>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</si>
  <si>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</si>
  <si>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</si>
  <si>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</si>
  <si>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</si>
  <si>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</si>
  <si>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</si>
  <si>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</si>
  <si>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</si>
  <si>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</si>
  <si>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</si>
  <si>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</si>
  <si>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</si>
  <si>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</si>
  <si>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</si>
  <si>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</si>
  <si>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</si>
  <si>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</si>
  <si>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</si>
  <si>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</si>
  <si>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</si>
  <si>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</si>
  <si>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</si>
  <si>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</si>
  <si>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</si>
  <si>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</si>
  <si>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</si>
  <si>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</si>
  <si>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</si>
  <si>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</si>
  <si>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</si>
  <si>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</si>
  <si>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</si>
  <si>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</si>
  <si>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</si>
  <si>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</si>
  <si>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</si>
  <si>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</si>
  <si>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</si>
  <si>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</si>
  <si>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</si>
  <si>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</si>
  <si>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</si>
  <si>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</si>
  <si>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</si>
  <si>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</si>
  <si>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</si>
  <si>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</si>
  <si>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</si>
  <si>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</si>
  <si>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</si>
  <si>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</si>
  <si>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</si>
  <si>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</si>
  <si>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</si>
  <si>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</si>
  <si>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</si>
  <si>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</si>
  <si>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</si>
  <si>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</si>
  <si>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</si>
  <si>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</si>
  <si>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</si>
  <si>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</si>
  <si>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</si>
  <si>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</si>
  <si>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</si>
  <si>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</si>
  <si>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</si>
  <si>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</si>
  <si>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</si>
  <si>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</si>
  <si>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</si>
  <si>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</si>
  <si>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</si>
  <si>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</si>
  <si>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</si>
  <si>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</si>
  <si>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</si>
  <si>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</si>
  <si>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</si>
  <si>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</si>
  <si>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</si>
  <si>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</si>
  <si>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</si>
  <si>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</si>
  <si>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</si>
  <si>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</si>
  <si>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</si>
  <si>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</si>
  <si>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</si>
  <si>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</si>
  <si>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</si>
  <si>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</si>
  <si>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</si>
  <si>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</si>
  <si>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</si>
  <si>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</si>
  <si>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</si>
  <si>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</si>
  <si>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</si>
  <si>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</si>
  <si>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</si>
  <si>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</si>
  <si>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</si>
  <si>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</si>
  <si>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</si>
  <si>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</si>
  <si>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</si>
  <si>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</si>
  <si>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</si>
  <si>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</si>
  <si>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</si>
  <si>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</si>
  <si>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</si>
  <si>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</si>
  <si>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</si>
  <si>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</si>
  <si>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</si>
  <si>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</si>
  <si>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</si>
  <si>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</si>
  <si>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</si>
  <si>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</si>
  <si>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</si>
  <si>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</si>
  <si>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</si>
  <si>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</si>
  <si>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</si>
  <si>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</si>
  <si>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</si>
  <si>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</si>
  <si>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</si>
  <si>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</si>
  <si>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</si>
  <si>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</si>
  <si>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</si>
  <si>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</si>
  <si>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</si>
  <si>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</si>
  <si>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</si>
  <si>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</si>
  <si>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</si>
  <si>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</si>
  <si>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</si>
  <si>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</si>
  <si>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</si>
  <si>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</si>
  <si>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</si>
  <si>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</si>
  <si>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</si>
  <si>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</si>
  <si>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</si>
  <si>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</si>
  <si>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</si>
  <si>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</si>
  <si>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</si>
  <si>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</si>
  <si>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</si>
  <si>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</si>
  <si>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</si>
  <si>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</si>
  <si>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</si>
  <si>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</si>
  <si>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</si>
  <si>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</si>
  <si>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</si>
  <si>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</si>
  <si>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</si>
  <si>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</si>
  <si>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</si>
  <si>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</si>
  <si>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</si>
  <si>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</si>
  <si>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</si>
  <si>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</si>
  <si>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</si>
  <si>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</si>
  <si>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</si>
  <si>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</si>
  <si>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</si>
  <si>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</si>
  <si>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</si>
  <si>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</si>
  <si>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</si>
  <si>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</si>
  <si>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</si>
  <si>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</si>
  <si>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</si>
  <si>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</si>
  <si>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</si>
  <si>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</si>
  <si>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</si>
  <si>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</si>
  <si>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</si>
  <si>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</si>
  <si>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</si>
  <si>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</si>
  <si>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</si>
  <si>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</si>
  <si>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</si>
  <si>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</si>
  <si>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</si>
  <si>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</si>
  <si>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</si>
  <si>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</si>
  <si>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</si>
  <si>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</si>
  <si>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</si>
  <si>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</si>
  <si>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</si>
  <si>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</si>
  <si>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</si>
  <si>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</si>
  <si>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</si>
  <si>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</si>
  <si>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</si>
  <si>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</si>
  <si>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</si>
  <si>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</si>
  <si>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</si>
  <si>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</si>
  <si>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</si>
  <si>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</si>
  <si>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</si>
  <si>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</si>
  <si>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</si>
  <si>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</si>
  <si>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</si>
  <si>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</si>
  <si>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</si>
  <si>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</si>
  <si>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</si>
  <si>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</si>
  <si>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</si>
  <si>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</si>
  <si>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</si>
  <si>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</si>
  <si>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</si>
  <si>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</si>
  <si>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</si>
  <si>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</si>
  <si>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</si>
  <si>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</si>
  <si>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</si>
  <si>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</si>
  <si>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</si>
  <si>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</si>
  <si>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</si>
  <si>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</si>
  <si>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</si>
  <si>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</si>
  <si>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</si>
  <si>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</si>
  <si>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</si>
  <si>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</si>
  <si>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</si>
  <si>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</si>
  <si>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</si>
  <si>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</si>
  <si>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</si>
  <si>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</si>
  <si>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</si>
  <si>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</si>
  <si>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</si>
  <si>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</si>
  <si>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</si>
  <si>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</si>
  <si>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</si>
  <si>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</si>
  <si>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</si>
  <si>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</si>
  <si>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</si>
  <si>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</si>
  <si>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</si>
  <si>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</si>
  <si>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</si>
  <si>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</si>
  <si>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</si>
  <si>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</si>
  <si>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</si>
  <si>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</si>
  <si>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</si>
  <si>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</si>
  <si>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</si>
  <si>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</si>
  <si>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</si>
  <si>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</si>
  <si>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</si>
  <si>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</si>
  <si>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</si>
  <si>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</si>
  <si>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</si>
  <si>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</si>
  <si>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</si>
  <si>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</si>
  <si>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</si>
  <si>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</si>
  <si>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</si>
  <si>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</si>
  <si>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</si>
  <si>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</si>
  <si>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</si>
  <si>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</si>
  <si>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</si>
  <si>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</si>
  <si>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</si>
  <si>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</si>
  <si>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</si>
  <si>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</si>
  <si>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</si>
  <si>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</si>
  <si>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</si>
  <si>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</si>
  <si>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</si>
  <si>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</si>
  <si>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</si>
  <si>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</si>
  <si>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</si>
  <si>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</si>
  <si>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</si>
  <si>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</si>
  <si>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</si>
  <si>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</si>
  <si>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</si>
  <si>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</si>
  <si>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</si>
  <si>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</si>
  <si>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</si>
  <si>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</si>
  <si>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</si>
  <si>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</si>
  <si>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</si>
  <si>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</si>
  <si>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</si>
  <si>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</si>
  <si>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</si>
  <si>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</si>
  <si>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</si>
  <si>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</si>
  <si>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</si>
  <si>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</si>
  <si>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</si>
  <si>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</si>
  <si>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</si>
  <si>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</si>
  <si>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</si>
  <si>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</si>
  <si>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</si>
  <si>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</si>
  <si>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</si>
  <si>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</si>
  <si>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</si>
  <si>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</si>
  <si>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</si>
  <si>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</si>
  <si>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</si>
  <si>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</si>
  <si>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</si>
  <si>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</si>
  <si>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</si>
  <si>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</si>
  <si>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</si>
  <si>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</si>
  <si>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</si>
  <si>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</si>
  <si>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</si>
  <si>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</si>
  <si>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</si>
  <si>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</si>
  <si>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</si>
  <si>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</si>
  <si>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</si>
  <si>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</si>
  <si>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</si>
  <si>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</si>
  <si>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</si>
  <si>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</si>
  <si>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</si>
  <si>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</si>
  <si>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</si>
  <si>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</si>
  <si>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</si>
  <si>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</si>
  <si>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</si>
  <si>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</si>
  <si>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</si>
  <si>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</si>
  <si>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</si>
  <si>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</si>
  <si>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</si>
  <si>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</si>
  <si>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</si>
  <si>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</si>
  <si>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</si>
  <si>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</si>
  <si>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</si>
  <si>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</si>
  <si>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</si>
  <si>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</si>
  <si>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</si>
  <si>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</si>
  <si>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</si>
  <si>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</si>
  <si>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</si>
  <si>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</si>
  <si>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</si>
  <si>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</si>
  <si>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</si>
  <si>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</si>
  <si>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</si>
  <si>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</si>
  <si>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</si>
  <si>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</si>
  <si>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</si>
  <si>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</si>
  <si>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</si>
  <si>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</si>
  <si>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</si>
  <si>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</si>
  <si>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</si>
  <si>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</si>
  <si>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</si>
  <si>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</si>
  <si>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</si>
  <si>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</si>
  <si>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</si>
  <si>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</si>
  <si>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</si>
  <si>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</si>
  <si>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</si>
  <si>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</si>
  <si>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</si>
  <si>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</si>
  <si>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</si>
  <si>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</si>
  <si>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</si>
  <si>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</si>
  <si>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</si>
  <si>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</si>
  <si>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</si>
  <si>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</si>
  <si>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</si>
  <si>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</si>
  <si>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</si>
  <si>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</si>
  <si>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</si>
  <si>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</si>
  <si>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</si>
  <si>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</si>
  <si>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</si>
  <si>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</si>
  <si>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</si>
  <si>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</si>
  <si>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</si>
  <si>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</si>
  <si>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</si>
  <si>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</si>
  <si>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</si>
  <si>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</si>
  <si>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</si>
  <si>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</si>
  <si>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</si>
  <si>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</si>
  <si>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</si>
  <si>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</si>
  <si>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</si>
  <si>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</si>
  <si>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</si>
  <si>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</si>
  <si>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</si>
  <si>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</si>
  <si>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</si>
  <si>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</si>
  <si>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</si>
  <si>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</si>
  <si>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</si>
  <si>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</si>
  <si>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</si>
  <si>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</si>
  <si>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</si>
  <si>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</si>
  <si>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</si>
  <si>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</si>
  <si>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</si>
  <si>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</si>
  <si>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</si>
  <si>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</si>
  <si>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</si>
  <si>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</si>
  <si>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</si>
  <si>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</si>
  <si>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</si>
  <si>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</si>
  <si>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</si>
  <si>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</si>
  <si>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</si>
  <si>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</si>
  <si>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</si>
  <si>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</si>
  <si>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</si>
  <si>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</si>
  <si>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</si>
  <si>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</si>
  <si>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</si>
  <si>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</si>
  <si>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</si>
  <si>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</si>
  <si>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</si>
  <si>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</si>
  <si>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</si>
  <si>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</si>
  <si>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</si>
  <si>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</si>
  <si>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</si>
  <si>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</si>
  <si>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</si>
  <si>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</si>
  <si>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</si>
  <si>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</si>
  <si>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</si>
  <si>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</si>
  <si>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</si>
  <si>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</si>
  <si>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</si>
  <si>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</si>
  <si>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</si>
  <si>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</si>
  <si>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</si>
  <si>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</si>
  <si>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</si>
  <si>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</si>
  <si>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</si>
  <si>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</si>
  <si>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</si>
  <si>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</si>
  <si>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</si>
  <si>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</si>
  <si>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</si>
  <si>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</si>
  <si>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</si>
  <si>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</si>
  <si>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</si>
  <si>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</si>
  <si>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</si>
  <si>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</si>
  <si>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</si>
  <si>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</si>
  <si>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</si>
  <si>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</si>
  <si>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</si>
  <si>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</si>
  <si>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</si>
  <si>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</si>
  <si>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</si>
  <si>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</si>
  <si>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</si>
  <si>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</si>
  <si>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</si>
  <si>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</si>
  <si>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</si>
  <si>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</si>
  <si>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</si>
  <si>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</si>
  <si>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</si>
  <si>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</si>
  <si>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</si>
  <si>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</si>
  <si>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</si>
  <si>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</si>
  <si>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</si>
  <si>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</si>
  <si>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</si>
  <si>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</si>
  <si>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</si>
  <si>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</si>
  <si>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</si>
  <si>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</si>
  <si>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</si>
  <si>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</si>
  <si>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</si>
  <si>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</si>
  <si>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</si>
  <si>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</si>
  <si>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</si>
  <si>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</si>
  <si>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</si>
  <si>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</si>
  <si>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</si>
  <si>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</si>
  <si>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</si>
  <si>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</si>
  <si>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</si>
  <si>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</si>
  <si>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</si>
  <si>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</si>
  <si>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</si>
  <si>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</si>
  <si>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</si>
  <si>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</si>
  <si>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</si>
  <si>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</si>
  <si>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</si>
  <si>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</si>
  <si>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</si>
  <si>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</si>
  <si>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</si>
  <si>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</si>
  <si>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</si>
  <si>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</si>
  <si>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</si>
  <si>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</si>
  <si>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</si>
  <si>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</si>
  <si>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</si>
  <si>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</si>
  <si>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</si>
  <si>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</si>
  <si>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</si>
  <si>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</si>
  <si>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</si>
  <si>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</si>
  <si>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</si>
  <si>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</si>
  <si>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</si>
  <si>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</si>
  <si>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</si>
  <si>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</si>
  <si>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</si>
  <si>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</si>
  <si>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</si>
  <si>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</si>
  <si>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</si>
  <si>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</si>
  <si>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</si>
  <si>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</si>
  <si>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</si>
  <si>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</si>
  <si>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</si>
  <si>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</si>
  <si>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</si>
  <si>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</si>
  <si>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</si>
  <si>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</si>
  <si>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</si>
  <si>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</si>
  <si>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</si>
  <si>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</si>
  <si>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</si>
  <si>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</si>
  <si>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</si>
  <si>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</si>
  <si>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</si>
  <si>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</si>
  <si>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</si>
  <si>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</si>
  <si>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</si>
  <si>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</si>
  <si>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</si>
  <si>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</si>
  <si>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</si>
  <si>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</si>
  <si>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</si>
  <si>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</si>
  <si>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</si>
  <si>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</si>
  <si>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</si>
  <si>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</si>
  <si>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</si>
  <si>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</si>
  <si>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</si>
  <si>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</si>
  <si>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</si>
  <si>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</si>
  <si>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</si>
  <si>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</si>
  <si>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</si>
  <si>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</si>
  <si>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</si>
  <si>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</si>
  <si>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</si>
  <si>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</si>
  <si>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</si>
  <si>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</si>
  <si>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</si>
  <si>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</si>
  <si>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</si>
  <si>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</si>
  <si>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</si>
  <si>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</si>
  <si>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</si>
  <si>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</si>
  <si>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</si>
  <si>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</si>
  <si>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</si>
  <si>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</si>
  <si>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</si>
  <si>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</si>
  <si>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</si>
  <si>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</si>
  <si>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</si>
  <si>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</si>
  <si>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</si>
  <si>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</si>
  <si>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</si>
  <si>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</si>
  <si>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</si>
  <si>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</si>
  <si>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</si>
  <si>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</si>
  <si>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</si>
  <si>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</si>
  <si>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</si>
  <si>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</si>
  <si>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</si>
  <si>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</si>
  <si>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</si>
  <si>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</si>
  <si>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</si>
  <si>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</si>
  <si>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</si>
  <si>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</si>
  <si>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</si>
  <si>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</si>
  <si>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</si>
  <si>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</si>
  <si>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</si>
  <si>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</si>
  <si>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</si>
  <si>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</si>
  <si>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</si>
  <si>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</si>
  <si>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</si>
  <si>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</si>
  <si>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</si>
  <si>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</si>
  <si>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</si>
  <si>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</si>
  <si>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</si>
  <si>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</si>
  <si>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</si>
  <si>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</si>
  <si>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</si>
  <si>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</si>
  <si>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</si>
  <si>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</si>
  <si>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</si>
  <si>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</si>
  <si>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</si>
  <si>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</si>
  <si>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</si>
  <si>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</si>
  <si>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</si>
  <si>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</si>
  <si>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</si>
  <si>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</si>
  <si>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</si>
  <si>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</si>
  <si>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</si>
  <si>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</si>
  <si>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</si>
  <si>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</si>
  <si>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</si>
  <si>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</si>
  <si>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</si>
  <si>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</si>
  <si>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</si>
  <si>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</si>
  <si>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</si>
  <si>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</si>
  <si>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</si>
  <si>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</si>
  <si>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</si>
  <si>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</si>
  <si>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</si>
  <si>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</si>
  <si>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</si>
  <si>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</si>
  <si>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</si>
  <si>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</si>
  <si>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</si>
  <si>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</si>
  <si>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</si>
  <si>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</si>
  <si>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</si>
  <si>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</si>
  <si>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</si>
  <si>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</si>
  <si>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</si>
  <si>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</si>
  <si>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</si>
  <si>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</si>
  <si>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</si>
  <si>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</si>
  <si>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</si>
  <si>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</si>
  <si>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</si>
  <si>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</si>
  <si>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</si>
  <si>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</si>
  <si>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</si>
  <si>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</si>
  <si>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</si>
  <si>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</si>
  <si>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</si>
  <si>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</si>
  <si>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</si>
  <si>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</si>
  <si>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</si>
  <si>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</si>
  <si>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</si>
  <si>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</si>
  <si>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</si>
  <si>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</si>
  <si>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</si>
  <si>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</si>
  <si>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</si>
  <si>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</si>
  <si>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</si>
  <si>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</si>
  <si>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</si>
  <si>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</si>
  <si>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</si>
  <si>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</si>
  <si>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</si>
  <si>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</si>
  <si>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</si>
  <si>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</si>
  <si>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</si>
  <si>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</si>
  <si>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</si>
  <si>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</si>
  <si>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</si>
  <si>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</si>
  <si>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</si>
  <si>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</si>
  <si>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</si>
  <si>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</si>
  <si>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</si>
  <si>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</si>
  <si>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</si>
  <si>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</si>
  <si>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</si>
  <si>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</si>
  <si>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</si>
  <si>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</si>
  <si>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</si>
  <si>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</si>
  <si>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</si>
  <si>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</si>
  <si>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</si>
  <si>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</si>
  <si>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</si>
  <si>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</si>
  <si>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</si>
  <si>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</si>
  <si>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</si>
  <si>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</si>
  <si>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</si>
  <si>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</si>
  <si>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</si>
  <si>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</si>
  <si>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</si>
  <si>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</si>
  <si>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</si>
  <si>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</si>
  <si>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</si>
  <si>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</si>
  <si>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</si>
  <si>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</si>
  <si>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</si>
  <si>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</si>
  <si>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</si>
  <si>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</si>
  <si>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</si>
  <si>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</si>
  <si>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</si>
  <si>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</si>
  <si>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</si>
  <si>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</si>
  <si>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</si>
  <si>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</si>
  <si>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</si>
  <si>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</si>
  <si>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</si>
  <si>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</si>
  <si>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</si>
  <si>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</si>
  <si>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</si>
  <si>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</si>
  <si>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</si>
  <si>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</si>
  <si>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</si>
  <si>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</si>
  <si>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</si>
  <si>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</si>
  <si>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</si>
  <si>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</si>
  <si>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</si>
  <si>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</si>
  <si>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</si>
  <si>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</si>
  <si>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</si>
  <si>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</si>
  <si>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</si>
  <si>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</si>
  <si>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</si>
  <si>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</si>
  <si>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</si>
  <si>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</si>
  <si>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</si>
  <si>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</si>
  <si>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</si>
  <si>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</si>
  <si>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</si>
  <si>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</si>
  <si>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</si>
  <si>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</si>
  <si>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</si>
  <si>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</si>
  <si>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</si>
  <si>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</si>
  <si>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</si>
  <si>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</si>
  <si>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</si>
  <si>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</si>
  <si>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</si>
  <si>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</si>
  <si>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</si>
  <si>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</si>
  <si>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</si>
  <si>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</si>
  <si>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</si>
  <si>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</si>
  <si>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</si>
  <si>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</si>
  <si>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</si>
  <si>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</si>
  <si>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</si>
  <si>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</si>
  <si>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</si>
  <si>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</si>
  <si>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</si>
  <si>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</si>
  <si>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</si>
  <si>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</si>
  <si>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</si>
  <si>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</si>
  <si>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</si>
  <si>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</si>
  <si>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</si>
  <si>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</si>
  <si>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</si>
  <si>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</si>
  <si>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</si>
  <si>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</si>
  <si>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</si>
  <si>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</si>
  <si>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</si>
  <si>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</si>
  <si>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</si>
  <si>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</si>
  <si>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</si>
  <si>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</si>
  <si>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</si>
  <si>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</si>
  <si>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</si>
  <si>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</si>
  <si>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</si>
  <si>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</si>
  <si>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</si>
  <si>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</si>
  <si>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</si>
  <si>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</si>
  <si>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</si>
  <si>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</si>
  <si>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</si>
  <si>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</si>
  <si>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</si>
  <si>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</si>
  <si>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</si>
  <si>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</si>
  <si>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</si>
  <si>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</si>
  <si>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</si>
  <si>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</si>
  <si>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</si>
  <si>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</si>
  <si>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</si>
  <si>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</si>
  <si>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</si>
  <si>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</si>
  <si>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</si>
  <si>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</si>
  <si>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</si>
  <si>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</si>
  <si>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</si>
  <si>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</si>
  <si>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</si>
  <si>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</si>
  <si>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</si>
  <si>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</si>
  <si>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</si>
  <si>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</si>
  <si>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</si>
  <si>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</si>
  <si>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</si>
  <si>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</si>
  <si>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</si>
  <si>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</si>
  <si>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</si>
  <si>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</si>
  <si>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</si>
  <si>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</si>
  <si>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</si>
  <si>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</si>
  <si>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</si>
  <si>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</si>
  <si>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</si>
  <si>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</si>
  <si>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</si>
  <si>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</si>
  <si>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</si>
  <si>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</si>
  <si>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</si>
  <si>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</si>
  <si>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</si>
  <si>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</si>
  <si>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</si>
  <si>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</si>
  <si>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</si>
  <si>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</si>
  <si>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</si>
  <si>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</si>
  <si>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</si>
  <si>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</si>
  <si>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</si>
  <si>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</si>
  <si>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</si>
  <si>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</si>
  <si>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</si>
  <si>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</si>
  <si>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</si>
  <si>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</si>
  <si>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</si>
  <si>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</si>
  <si>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</si>
  <si>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</si>
  <si>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</si>
  <si>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</si>
  <si>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</si>
  <si>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</si>
  <si>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</si>
  <si>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</si>
  <si>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</si>
  <si>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</si>
  <si>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</si>
  <si>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</si>
  <si>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</si>
  <si>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</si>
  <si>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</si>
  <si>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</si>
  <si>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</si>
  <si>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</si>
  <si>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</si>
  <si>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</si>
  <si>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</si>
  <si>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</si>
  <si>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</si>
  <si>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</si>
  <si>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</si>
  <si>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</si>
  <si>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</si>
  <si>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</si>
  <si>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</si>
  <si>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</si>
  <si>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</si>
  <si>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</si>
  <si>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</si>
  <si>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</si>
  <si>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</si>
  <si>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</si>
  <si>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</si>
  <si>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</si>
  <si>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</si>
  <si>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</si>
  <si>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</si>
  <si>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</si>
  <si>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</si>
  <si>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</si>
  <si>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</si>
  <si>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</si>
  <si>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</si>
  <si>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</si>
  <si>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</si>
  <si>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</si>
  <si>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</si>
  <si>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</si>
  <si>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</si>
  <si>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</si>
  <si>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</si>
  <si>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</si>
  <si>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</si>
  <si>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</si>
  <si>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</si>
  <si>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</si>
  <si>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</si>
  <si>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</si>
  <si>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</si>
  <si>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</si>
  <si>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</si>
  <si>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</si>
  <si>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</si>
  <si>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</si>
  <si>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</si>
  <si>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</si>
  <si>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</si>
  <si>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</si>
  <si>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</si>
  <si>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</si>
  <si>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</si>
  <si>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</si>
  <si>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</si>
  <si>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</si>
  <si>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</si>
  <si>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</si>
  <si>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</si>
  <si>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</si>
  <si>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</si>
  <si>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</si>
  <si>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</si>
  <si>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</si>
  <si>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</si>
  <si>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</si>
  <si>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</si>
  <si>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</si>
  <si>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</si>
  <si>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</si>
  <si>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</si>
  <si>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</si>
  <si>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</si>
  <si>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</si>
  <si>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</si>
  <si>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</si>
  <si>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</si>
  <si>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</si>
  <si>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</si>
  <si>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</si>
  <si>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</si>
  <si>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</si>
  <si>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</si>
  <si>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</si>
  <si>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</si>
  <si>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</si>
  <si>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</si>
  <si>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</si>
  <si>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</si>
  <si>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</si>
  <si>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</si>
  <si>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</si>
  <si>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</si>
  <si>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</si>
  <si>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</si>
  <si>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</si>
  <si>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</si>
  <si>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</si>
  <si>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</si>
  <si>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</si>
  <si>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</si>
  <si>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</si>
  <si>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</si>
  <si>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</si>
  <si>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</si>
  <si>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</si>
  <si>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</si>
  <si>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</si>
  <si>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</si>
  <si>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</si>
  <si>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</si>
  <si>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</si>
  <si>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</si>
  <si>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</si>
  <si>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</si>
  <si>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</si>
  <si>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</si>
  <si>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</si>
  <si>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</si>
  <si>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</si>
  <si>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</si>
  <si>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</si>
  <si>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</si>
  <si>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</si>
  <si>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</si>
  <si>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</si>
  <si>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</si>
  <si>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</si>
  <si>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</si>
  <si>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</si>
  <si>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</si>
  <si>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</si>
  <si>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</si>
  <si>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</si>
  <si>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</si>
  <si>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</si>
  <si>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</si>
  <si>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</si>
  <si>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</si>
  <si>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</si>
  <si>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</si>
  <si>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</si>
  <si>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</si>
  <si>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</si>
  <si>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</si>
  <si>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</si>
  <si>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</si>
  <si>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</si>
  <si>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</si>
  <si>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</si>
  <si>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</si>
  <si>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</si>
  <si>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</si>
  <si>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</si>
  <si>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</si>
  <si>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</si>
  <si>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</si>
  <si>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</si>
  <si>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</si>
  <si>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</si>
  <si>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</si>
  <si>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</si>
  <si>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</si>
  <si>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</si>
  <si>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</si>
  <si>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</si>
  <si>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</si>
  <si>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</si>
  <si>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</si>
  <si>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</si>
  <si>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</si>
  <si>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</si>
  <si>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</si>
  <si>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</si>
  <si>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</si>
  <si>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</si>
  <si>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</si>
  <si>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</si>
  <si>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</si>
  <si>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</si>
  <si>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</si>
  <si>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</si>
  <si>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</si>
  <si>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</si>
  <si>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</si>
  <si>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</si>
  <si>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</si>
  <si>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</si>
  <si>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</si>
  <si>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</si>
  <si>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</si>
  <si>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</si>
  <si>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</si>
  <si>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</si>
  <si>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</si>
  <si>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</si>
  <si>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</si>
  <si>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</si>
  <si>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</si>
  <si>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</si>
  <si>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</si>
  <si>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</si>
  <si>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</si>
  <si>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</si>
  <si>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</si>
  <si>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</si>
  <si>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</si>
  <si>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</si>
  <si>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</si>
  <si>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</si>
  <si>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</si>
  <si>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</si>
  <si>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</si>
  <si>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</si>
  <si>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</si>
  <si>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</si>
  <si>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</si>
  <si>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</si>
  <si>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</si>
  <si>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</si>
  <si>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</si>
  <si>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</si>
  <si>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</si>
  <si>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</si>
  <si>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</si>
  <si>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</si>
  <si>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</si>
  <si>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</si>
  <si>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</si>
  <si>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</si>
  <si>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</si>
  <si>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</si>
  <si>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</si>
  <si>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</si>
  <si>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</si>
  <si>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</si>
  <si>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</si>
  <si>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</si>
  <si>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</si>
  <si>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</si>
  <si>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</si>
  <si>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</si>
  <si>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</si>
  <si>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</si>
  <si>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</si>
  <si>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</si>
  <si>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</si>
  <si>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</si>
  <si>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</si>
  <si>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</si>
  <si>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</si>
  <si>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</si>
  <si>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</si>
  <si>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</si>
  <si>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</si>
  <si>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</si>
  <si>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</si>
  <si>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</si>
  <si>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</si>
  <si>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</si>
  <si>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</si>
  <si>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</si>
  <si>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</si>
  <si>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</si>
  <si>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</si>
  <si>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</si>
  <si>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</si>
  <si>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</si>
  <si>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</si>
  <si>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</si>
  <si>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</si>
  <si>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</si>
  <si>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</si>
  <si>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</si>
  <si>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</si>
  <si>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</si>
  <si>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</si>
  <si>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</si>
  <si>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</si>
  <si>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</si>
  <si>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</si>
  <si>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</si>
  <si>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</si>
  <si>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</si>
  <si>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</si>
  <si>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</si>
  <si>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</si>
  <si>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</si>
  <si>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</si>
  <si>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</si>
  <si>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</si>
  <si>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</si>
  <si>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</si>
  <si>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</si>
  <si>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</si>
  <si>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</si>
  <si>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</si>
  <si>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</si>
  <si>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</si>
  <si>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</si>
  <si>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</si>
  <si>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</si>
  <si>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</si>
  <si>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</si>
  <si>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</si>
  <si>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</si>
  <si>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</si>
  <si>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</si>
  <si>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</si>
  <si>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</si>
  <si>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</si>
  <si>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</si>
  <si>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</si>
  <si>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</si>
  <si>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</si>
  <si>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</si>
  <si>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</si>
  <si>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</si>
  <si>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</si>
  <si>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</si>
  <si>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</si>
  <si>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</si>
  <si>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</si>
  <si>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</si>
  <si>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</si>
  <si>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</si>
  <si>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</si>
  <si>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</si>
  <si>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</si>
  <si>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</si>
  <si>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</si>
  <si>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</si>
  <si>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</si>
  <si>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</si>
  <si>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</si>
  <si>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</si>
  <si>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</si>
  <si>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</si>
  <si>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</si>
  <si>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</si>
  <si>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</si>
  <si>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</si>
  <si>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</si>
  <si>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</si>
  <si>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</si>
  <si>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</si>
  <si>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</si>
  <si>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</si>
  <si>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</si>
  <si>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</si>
  <si>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</si>
  <si>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</si>
  <si>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</si>
  <si>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</si>
  <si>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</si>
  <si>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</si>
  <si>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</si>
  <si>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</si>
  <si>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</si>
  <si>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</si>
  <si>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</si>
  <si>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</si>
  <si>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</si>
  <si>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</si>
  <si>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</si>
  <si>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</si>
  <si>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</si>
  <si>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</si>
  <si>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</si>
  <si>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</si>
  <si>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</si>
  <si>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</si>
  <si>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</si>
  <si>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</si>
  <si>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</si>
  <si>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</si>
  <si>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</si>
  <si>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</si>
  <si>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</si>
  <si>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</si>
  <si>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</si>
  <si>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</si>
  <si>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</si>
  <si>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</si>
  <si>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</si>
  <si>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</si>
  <si>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</si>
  <si>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</si>
  <si>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</si>
  <si>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</si>
  <si>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</si>
  <si>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</si>
  <si>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</si>
  <si>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</si>
  <si>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</si>
  <si>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</si>
  <si>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</si>
  <si>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</si>
  <si>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</si>
  <si>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</si>
  <si>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</si>
  <si>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</si>
  <si>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</si>
  <si>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</si>
  <si>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</si>
  <si>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</si>
  <si>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</si>
  <si>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</si>
  <si>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</si>
  <si>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</si>
  <si>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</si>
  <si>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</si>
  <si>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</si>
  <si>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</si>
  <si>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</si>
  <si>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</si>
  <si>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</si>
  <si>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</si>
  <si>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</si>
  <si>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</si>
  <si>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</si>
  <si>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</si>
  <si>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</si>
  <si>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</si>
  <si>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</si>
  <si>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</si>
  <si>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</si>
  <si>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</si>
  <si>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</si>
  <si>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</si>
  <si>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</si>
  <si>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</si>
  <si>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</si>
  <si>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</si>
  <si>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</si>
  <si>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</si>
  <si>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</si>
  <si>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</si>
  <si>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</si>
  <si>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</si>
  <si>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</si>
  <si>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</si>
  <si>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</si>
  <si>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</si>
  <si>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</si>
  <si>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</si>
  <si>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</si>
  <si>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</si>
  <si>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</si>
  <si>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</si>
  <si>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</si>
  <si>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</si>
  <si>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</si>
  <si>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</si>
  <si>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</si>
  <si>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</si>
  <si>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</si>
  <si>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</si>
  <si>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</si>
  <si>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</si>
  <si>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</si>
  <si>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</si>
  <si>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</si>
  <si>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</si>
  <si>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</si>
  <si>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</si>
  <si>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</si>
  <si>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</si>
  <si>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</si>
  <si>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</si>
  <si>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</si>
  <si>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</si>
  <si>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</si>
  <si>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</si>
  <si>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</si>
  <si>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</si>
  <si>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</si>
  <si>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</si>
  <si>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</si>
  <si>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</si>
  <si>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</si>
  <si>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</si>
  <si>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</si>
  <si>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</si>
  <si>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</si>
  <si>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</si>
  <si>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</si>
  <si>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</si>
  <si>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</si>
  <si>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</si>
  <si>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</si>
  <si>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</si>
  <si>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</si>
  <si>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</si>
  <si>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</si>
  <si>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</si>
  <si>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</si>
  <si>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</si>
  <si>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</si>
  <si>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</si>
  <si>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</si>
  <si>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</si>
  <si>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</si>
  <si>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</si>
  <si>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</si>
  <si>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</si>
  <si>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</si>
  <si>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</si>
  <si>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</si>
  <si>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</si>
  <si>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</si>
  <si>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</si>
  <si>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</si>
  <si>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</si>
  <si>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</si>
  <si>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</si>
  <si>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</si>
  <si>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</si>
  <si>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</si>
  <si>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</si>
  <si>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</si>
  <si>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</si>
  <si>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</si>
  <si>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</si>
  <si>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</si>
  <si>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</si>
  <si>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</si>
  <si>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</si>
  <si>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</si>
  <si>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</si>
  <si>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</si>
  <si>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</si>
  <si>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</si>
  <si>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</si>
  <si>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</si>
  <si>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</si>
  <si>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</si>
  <si>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</si>
  <si>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</si>
  <si>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</si>
  <si>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</si>
  <si>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</si>
  <si>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</si>
  <si>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</si>
  <si>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</si>
  <si>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</si>
  <si>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</si>
  <si>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</si>
  <si>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</si>
  <si>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</si>
  <si>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</si>
  <si>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</si>
  <si>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</si>
  <si>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</si>
  <si>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</si>
  <si>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</si>
  <si>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</si>
  <si>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</si>
  <si>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</si>
  <si>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</si>
  <si>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</si>
  <si>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</si>
  <si>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</si>
  <si>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</si>
  <si>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</si>
  <si>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</si>
  <si>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</si>
  <si>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</si>
  <si>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</si>
  <si>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</si>
  <si>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</si>
  <si>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</si>
  <si>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</si>
  <si>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</si>
  <si>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</si>
  <si>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</si>
  <si>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</si>
  <si>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</si>
  <si>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</si>
  <si>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</si>
  <si>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</si>
  <si>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</si>
  <si>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</si>
  <si>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</si>
  <si>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</si>
  <si>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</si>
  <si>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</si>
  <si>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</si>
  <si>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</si>
  <si>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</si>
  <si>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</si>
  <si>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</si>
  <si>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</si>
  <si>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</si>
  <si>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</si>
  <si>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</si>
  <si>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</si>
  <si>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</si>
  <si>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</si>
  <si>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</si>
  <si>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</si>
  <si>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</si>
  <si>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</si>
  <si>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</si>
  <si>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</si>
  <si>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</si>
  <si>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</si>
  <si>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</si>
  <si>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</si>
  <si>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</si>
  <si>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</si>
  <si>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</si>
  <si>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</si>
  <si>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</si>
  <si>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</si>
  <si>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</si>
  <si>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</si>
  <si>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</si>
  <si>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</si>
  <si>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</si>
  <si>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</si>
  <si>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</si>
  <si>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</si>
  <si>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</si>
  <si>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</si>
  <si>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</si>
  <si>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</si>
  <si>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</si>
  <si>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</si>
  <si>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</si>
  <si>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</si>
  <si>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</si>
  <si>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</si>
  <si>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</si>
  <si>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</si>
  <si>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</si>
  <si>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</si>
  <si>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</si>
  <si>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</si>
  <si>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</si>
  <si>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</si>
  <si>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</si>
  <si>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</si>
  <si>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</si>
  <si>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</si>
  <si>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</si>
  <si>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</si>
  <si>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</si>
  <si>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</si>
  <si>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</si>
  <si>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</si>
  <si>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</si>
  <si>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</si>
  <si>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</si>
  <si>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</si>
  <si>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</si>
  <si>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</si>
  <si>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</si>
  <si>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</si>
  <si>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</si>
  <si>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</si>
  <si>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</si>
  <si>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</si>
  <si>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</si>
  <si>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</si>
  <si>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</si>
  <si>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</si>
  <si>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</si>
  <si>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</si>
  <si>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</si>
  <si>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</si>
  <si>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</si>
  <si>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</si>
  <si>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</si>
  <si>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</si>
  <si>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</si>
  <si>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</si>
  <si>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</si>
  <si>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</si>
  <si>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</si>
  <si>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</si>
  <si>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</si>
  <si>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</si>
  <si>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</si>
  <si>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</si>
  <si>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</si>
  <si>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</si>
  <si>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</si>
  <si>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</si>
  <si>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</si>
  <si>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</si>
  <si>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</si>
  <si>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</si>
  <si>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</si>
  <si>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</si>
  <si>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</si>
  <si>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</si>
  <si>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</si>
  <si>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</si>
  <si>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</si>
  <si>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</si>
  <si>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</si>
  <si>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</si>
  <si>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</si>
  <si>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</si>
  <si>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</si>
  <si>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</si>
  <si>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</si>
  <si>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</si>
  <si>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</si>
  <si>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</si>
  <si>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</si>
  <si>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</si>
  <si>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</si>
  <si>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</si>
  <si>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</si>
  <si>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</si>
  <si>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</si>
  <si>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</si>
  <si>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</si>
  <si>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</si>
  <si>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</si>
  <si>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</si>
  <si>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</si>
  <si>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</si>
  <si>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</si>
  <si>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</si>
  <si>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</si>
  <si>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</si>
  <si>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</si>
  <si>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</si>
  <si>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</si>
  <si>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</si>
  <si>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</si>
  <si>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</si>
  <si>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</si>
  <si>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</si>
  <si>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</si>
  <si>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</si>
  <si>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</si>
  <si>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</si>
  <si>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</si>
  <si>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</si>
  <si>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</si>
  <si>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</si>
  <si>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</si>
  <si>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</si>
  <si>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</si>
  <si>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</si>
  <si>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</si>
  <si>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</si>
  <si>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</si>
  <si>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</si>
  <si>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</si>
  <si>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</si>
  <si>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</si>
  <si>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</si>
  <si>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</si>
  <si>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</si>
  <si>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</si>
  <si>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</si>
  <si>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</si>
  <si>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</si>
  <si>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</si>
  <si>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</si>
  <si>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</si>
  <si>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</si>
  <si>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</si>
  <si>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</si>
  <si>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</si>
  <si>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</si>
  <si>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</si>
  <si>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</si>
  <si>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</si>
  <si>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</si>
  <si>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</si>
  <si>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</si>
  <si>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</si>
  <si>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</si>
  <si>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</si>
  <si>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</si>
  <si>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</si>
  <si>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</si>
  <si>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</si>
  <si>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</si>
  <si>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</si>
  <si>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</si>
  <si>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</si>
  <si>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</si>
  <si>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</si>
  <si>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</si>
  <si>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</si>
  <si>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</si>
  <si>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</si>
  <si>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</si>
  <si>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</si>
  <si>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</si>
  <si>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</si>
  <si>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</si>
  <si>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</si>
  <si>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</si>
  <si>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</si>
  <si>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</si>
  <si>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</si>
  <si>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</si>
  <si>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</si>
  <si>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</si>
  <si>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</si>
  <si>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</si>
  <si>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</si>
  <si>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</si>
  <si>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</si>
  <si>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</si>
  <si>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</si>
  <si>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</si>
  <si>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</si>
  <si>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</si>
  <si>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</si>
  <si>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</si>
  <si>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</si>
  <si>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</si>
  <si>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</si>
  <si>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</si>
  <si>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</si>
  <si>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</si>
  <si>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</si>
  <si>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</si>
  <si>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</si>
  <si>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</si>
  <si>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</si>
  <si>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</si>
  <si>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</si>
  <si>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</si>
  <si>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</si>
  <si>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</si>
  <si>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</si>
  <si>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</si>
  <si>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</si>
  <si>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</si>
  <si>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</si>
  <si>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</si>
  <si>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</si>
  <si>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</si>
  <si>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</si>
  <si>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</si>
  <si>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</si>
  <si>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</si>
  <si>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</si>
  <si>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</si>
  <si>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</si>
  <si>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</si>
  <si>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</si>
  <si>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</si>
  <si>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</si>
  <si>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</si>
  <si>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</si>
  <si>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</si>
  <si>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</si>
  <si>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</si>
  <si>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</si>
  <si>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</si>
  <si>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</si>
  <si>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</si>
  <si>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</si>
  <si>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</si>
  <si>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</si>
  <si>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</si>
  <si>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</si>
  <si>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</si>
  <si>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</si>
  <si>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</si>
  <si>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</si>
  <si>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</si>
  <si>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</si>
  <si>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</si>
  <si>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</si>
  <si>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</si>
  <si>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</si>
  <si>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</si>
  <si>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</si>
  <si>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</si>
  <si>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</si>
  <si>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</si>
  <si>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</si>
  <si>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</si>
  <si>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</si>
  <si>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</si>
  <si>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</si>
  <si>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</si>
  <si>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</si>
  <si>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</si>
  <si>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</si>
  <si>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</si>
  <si>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</si>
  <si>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</si>
  <si>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</si>
  <si>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</si>
  <si>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</si>
  <si>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</si>
  <si>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</si>
  <si>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</si>
  <si>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</si>
  <si>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</si>
  <si>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</si>
  <si>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</si>
  <si>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</si>
  <si>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</si>
  <si>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</si>
  <si>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</si>
  <si>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</si>
  <si>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</si>
  <si>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</si>
  <si>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</si>
  <si>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</si>
  <si>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</si>
  <si>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</si>
  <si>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</si>
  <si>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</si>
  <si>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</si>
  <si>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</si>
  <si>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</si>
  <si>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</si>
  <si>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</si>
  <si>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</si>
  <si>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</si>
  <si>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</si>
  <si>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</si>
  <si>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</si>
  <si>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</si>
  <si>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</si>
  <si>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</si>
  <si>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</si>
  <si>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</si>
  <si>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</si>
  <si>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</si>
  <si>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</si>
  <si>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</si>
  <si>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</si>
  <si>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</si>
  <si>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</si>
  <si>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</si>
  <si>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</si>
  <si>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</si>
  <si>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</si>
  <si>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</si>
  <si>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</si>
  <si>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</si>
  <si>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</si>
  <si>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</si>
  <si>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</si>
  <si>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</si>
  <si>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</si>
  <si>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</si>
  <si>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</si>
  <si>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</si>
  <si>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</si>
  <si>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</si>
  <si>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</si>
  <si>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</si>
  <si>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</si>
  <si>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</si>
  <si>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</si>
  <si>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</si>
  <si>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</si>
  <si>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</si>
  <si>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</si>
  <si>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</si>
  <si>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</si>
  <si>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</si>
  <si>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</si>
  <si>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</si>
  <si>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</si>
  <si>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</si>
  <si>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</si>
  <si>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</si>
  <si>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</si>
  <si>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</si>
  <si>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</si>
  <si>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</si>
  <si>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</si>
  <si>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</si>
  <si>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</si>
  <si>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</si>
  <si>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</si>
  <si>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</si>
  <si>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</si>
  <si>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</si>
  <si>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</si>
  <si>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</si>
  <si>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</si>
  <si>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</si>
  <si>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</si>
  <si>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</si>
  <si>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</si>
  <si>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</si>
  <si>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</si>
  <si>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</si>
  <si>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</si>
  <si>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</si>
  <si>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</si>
  <si>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</si>
  <si>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</si>
  <si>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</si>
  <si>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</si>
  <si>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</si>
  <si>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</si>
  <si>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</si>
  <si>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</si>
  <si>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</si>
  <si>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</si>
  <si>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</si>
  <si>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</si>
  <si>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</si>
  <si>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</si>
  <si>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</si>
  <si>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</si>
  <si>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</si>
  <si>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</si>
  <si>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</si>
  <si>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</si>
  <si>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</si>
  <si>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</si>
  <si>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</si>
  <si>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</si>
  <si>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</si>
  <si>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</si>
  <si>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</si>
  <si>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</si>
  <si>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</si>
  <si>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</si>
  <si>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</si>
  <si>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</si>
  <si>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</si>
  <si>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</si>
  <si>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</si>
  <si>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</si>
  <si>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</si>
  <si>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</si>
  <si>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</si>
  <si>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</si>
  <si>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</si>
  <si>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</si>
  <si>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</si>
  <si>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</si>
  <si>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</si>
  <si>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</si>
  <si>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</si>
  <si>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</si>
  <si>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</si>
  <si>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</si>
  <si>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</si>
  <si>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</si>
  <si>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</si>
  <si>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</si>
  <si>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</si>
  <si>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</si>
  <si>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</si>
  <si>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</si>
  <si>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</si>
  <si>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</si>
  <si>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</si>
  <si>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</si>
  <si>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</si>
  <si>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</si>
  <si>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</si>
  <si>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</si>
  <si>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</si>
  <si>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</si>
  <si>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</si>
  <si>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</si>
  <si>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</si>
  <si>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</si>
  <si>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</si>
  <si>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</si>
  <si>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</si>
  <si>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</si>
  <si>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</si>
  <si>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</si>
  <si>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</si>
  <si>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</si>
  <si>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</si>
  <si>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</si>
  <si>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</si>
  <si>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</si>
  <si>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</si>
  <si>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</si>
  <si>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</si>
  <si>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</si>
  <si>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</si>
  <si>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</si>
  <si>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</si>
  <si>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</si>
  <si>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</si>
  <si>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</si>
  <si>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</si>
  <si>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</si>
  <si>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</si>
  <si>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</si>
  <si>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</si>
  <si>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</si>
  <si>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</si>
  <si>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</si>
  <si>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</si>
  <si>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</si>
  <si>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</si>
  <si>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</si>
  <si>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</si>
  <si>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</si>
  <si>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</si>
  <si>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</si>
  <si>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</si>
  <si>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</si>
  <si>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</si>
  <si>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</si>
  <si>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</si>
  <si>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</si>
  <si>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</si>
  <si>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</si>
  <si>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</si>
  <si>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</si>
  <si>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</si>
  <si>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</si>
  <si>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</si>
  <si>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</si>
  <si>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</si>
  <si>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</si>
  <si>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</si>
  <si>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</si>
  <si>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</si>
  <si>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</si>
  <si>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</si>
  <si>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</si>
  <si>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</si>
  <si>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</si>
  <si>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</si>
  <si>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</si>
  <si>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</si>
  <si>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</si>
  <si>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</si>
  <si>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</si>
  <si>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</si>
  <si>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</si>
  <si>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</si>
  <si>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</si>
  <si>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</si>
  <si>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</si>
  <si>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</si>
  <si>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</si>
  <si>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</si>
  <si>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</si>
  <si>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</si>
  <si>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</si>
  <si>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</si>
  <si>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</si>
  <si>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</si>
  <si>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</si>
  <si>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</si>
  <si>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</si>
  <si>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</si>
  <si>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</si>
  <si>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</si>
  <si>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</si>
  <si>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</si>
  <si>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</si>
  <si>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</si>
  <si>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</si>
  <si>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</si>
  <si>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</si>
  <si>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</si>
  <si>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</si>
  <si>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</si>
  <si>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</si>
  <si>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</si>
  <si>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</si>
  <si>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</si>
  <si>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</si>
  <si>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</si>
  <si>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</si>
  <si>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</si>
  <si>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</si>
  <si>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</si>
  <si>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</si>
  <si>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</si>
  <si>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</si>
  <si>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</si>
  <si>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</si>
  <si>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</si>
  <si>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</si>
  <si>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</si>
  <si>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</si>
  <si>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</si>
  <si>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</si>
  <si>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</si>
  <si>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</si>
  <si>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</si>
  <si>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</si>
  <si>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</si>
  <si>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</si>
  <si>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</si>
  <si>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</si>
  <si>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</si>
  <si>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</si>
  <si>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</si>
  <si>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</si>
  <si>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</si>
  <si>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</si>
  <si>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</si>
  <si>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</si>
  <si>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</si>
  <si>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</si>
  <si>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</si>
  <si>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</si>
  <si>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</si>
  <si>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</si>
  <si>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</si>
  <si>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</si>
  <si>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</si>
  <si>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</si>
  <si>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</si>
  <si>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</si>
  <si>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</si>
  <si>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</si>
  <si>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</si>
  <si>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</si>
  <si>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</si>
  <si>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</si>
  <si>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</si>
  <si>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</si>
  <si>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</si>
  <si>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</si>
  <si>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</si>
  <si>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</si>
  <si>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</si>
  <si>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</si>
  <si>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</si>
  <si>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</si>
  <si>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</si>
  <si>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</si>
  <si>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</si>
  <si>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</si>
  <si>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</si>
  <si>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</si>
  <si>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</si>
  <si>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</si>
  <si>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</si>
  <si>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</si>
  <si>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</si>
  <si>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</si>
  <si>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</si>
  <si>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</si>
  <si>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</si>
  <si>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</si>
  <si>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</si>
  <si>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</si>
  <si>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</si>
  <si>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</si>
  <si>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</si>
  <si>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</si>
  <si>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</si>
  <si>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</si>
  <si>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</si>
  <si>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</si>
  <si>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</si>
  <si>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</si>
  <si>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</si>
  <si>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</si>
  <si>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</si>
  <si>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</si>
  <si>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</si>
  <si>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</si>
  <si>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</si>
  <si>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</si>
  <si>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</si>
  <si>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</si>
  <si>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</si>
  <si>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</si>
  <si>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</si>
  <si>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</si>
  <si>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</si>
  <si>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</si>
  <si>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</si>
  <si>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</si>
  <si>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</si>
  <si>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</si>
  <si>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</si>
  <si>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</si>
  <si>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</si>
  <si>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</si>
  <si>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</si>
  <si>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</si>
  <si>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</si>
  <si>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</si>
  <si>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</si>
  <si>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</si>
  <si>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</si>
  <si>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</si>
  <si>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</si>
  <si>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</si>
  <si>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</si>
  <si>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</si>
  <si>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</si>
  <si>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</si>
  <si>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</si>
  <si>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</si>
  <si>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</si>
  <si>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</si>
  <si>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</si>
  <si>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</si>
  <si>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</si>
  <si>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</si>
  <si>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</si>
  <si>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</si>
  <si>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</si>
  <si>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</si>
  <si>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</si>
  <si>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</si>
  <si>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</si>
  <si>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</si>
  <si>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</si>
  <si>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</si>
  <si>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</si>
  <si>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</si>
  <si>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</si>
  <si>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</si>
  <si>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</si>
  <si>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</si>
  <si>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</si>
  <si>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</si>
  <si>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</si>
  <si>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</si>
  <si>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</si>
  <si>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</si>
  <si>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</si>
  <si>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</si>
  <si>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</si>
  <si>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</si>
  <si>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</si>
  <si>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</si>
  <si>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</si>
  <si>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</si>
  <si>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</si>
  <si>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</si>
  <si>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</si>
  <si>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</si>
  <si>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</si>
  <si>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</si>
  <si>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</si>
  <si>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</si>
  <si>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</si>
  <si>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</si>
  <si>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</si>
  <si>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</si>
  <si>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</si>
  <si>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</si>
  <si>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</si>
  <si>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</si>
  <si>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</si>
  <si>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</si>
  <si>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</si>
  <si>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</si>
  <si>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</si>
  <si>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</si>
  <si>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</si>
  <si>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</si>
  <si>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</si>
  <si>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</si>
  <si>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</si>
  <si>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</si>
  <si>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</si>
  <si>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</si>
  <si>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</si>
  <si>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</si>
  <si>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</si>
  <si>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</si>
  <si>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</si>
  <si>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</si>
  <si>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</si>
  <si>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</si>
  <si>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</si>
  <si>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</si>
  <si>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</si>
  <si>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</si>
  <si>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</si>
  <si>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</si>
  <si>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</si>
  <si>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</si>
  <si>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</si>
  <si>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</si>
  <si>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</si>
  <si>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</si>
  <si>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</si>
  <si>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</si>
  <si>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</si>
  <si>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</si>
  <si>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</si>
  <si>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</si>
  <si>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</si>
  <si>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</si>
  <si>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</si>
  <si>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</si>
  <si>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</si>
  <si>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</si>
  <si>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</si>
  <si>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</si>
  <si>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</si>
  <si>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</si>
  <si>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</si>
  <si>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</si>
  <si>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</si>
  <si>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</si>
  <si>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</si>
  <si>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</si>
  <si>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</si>
  <si>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</si>
  <si>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</si>
  <si>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</si>
  <si>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</si>
  <si>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</si>
  <si>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</si>
  <si>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</si>
  <si>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</si>
  <si>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</si>
  <si>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</si>
  <si>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</si>
  <si>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</si>
  <si>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</si>
  <si>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</si>
  <si>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</si>
  <si>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</si>
  <si>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</si>
  <si>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</si>
  <si>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</si>
  <si>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</si>
  <si>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</si>
  <si>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</si>
  <si>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</si>
  <si>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</si>
  <si>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</si>
  <si>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</si>
  <si>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</si>
  <si>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</si>
  <si>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</si>
  <si>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</si>
  <si>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</si>
  <si>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</si>
  <si>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</si>
  <si>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</si>
  <si>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</si>
  <si>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</si>
  <si>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</si>
  <si>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</si>
  <si>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</si>
  <si>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</si>
  <si>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</si>
  <si>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</si>
  <si>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</si>
  <si>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</si>
  <si>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</si>
  <si>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</si>
  <si>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</si>
  <si>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</si>
  <si>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</si>
  <si>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</si>
  <si>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</si>
  <si>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</si>
  <si>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</si>
  <si>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</si>
  <si>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</si>
  <si>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</si>
  <si>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</si>
  <si>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</si>
  <si>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</si>
  <si>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</si>
  <si>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</si>
  <si>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</si>
  <si>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</si>
  <si>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</si>
  <si>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</si>
  <si>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</si>
  <si>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</si>
  <si>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</si>
  <si>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</si>
  <si>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</si>
  <si>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</si>
  <si>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</si>
  <si>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</si>
  <si>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</si>
  <si>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</si>
  <si>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</si>
  <si>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</si>
  <si>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</si>
  <si>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</si>
  <si>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</si>
  <si>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</si>
  <si>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</si>
  <si>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</si>
  <si>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</si>
  <si>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</si>
  <si>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</si>
  <si>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</si>
  <si>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</si>
  <si>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</si>
  <si>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</si>
  <si>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</si>
  <si>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</si>
  <si>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</si>
  <si>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</si>
  <si>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</si>
  <si>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</si>
  <si>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</si>
  <si>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</si>
  <si>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</si>
  <si>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</si>
  <si>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</si>
  <si>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</si>
  <si>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</si>
  <si>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</si>
  <si>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</si>
  <si>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</si>
  <si>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</si>
  <si>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</si>
  <si>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</si>
  <si>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</si>
  <si>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</si>
  <si>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</si>
  <si>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</si>
  <si>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</si>
  <si>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</si>
  <si>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</si>
  <si>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</si>
  <si>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</si>
  <si>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</si>
  <si>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</si>
  <si>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</si>
  <si>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</si>
  <si>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</si>
  <si>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</si>
  <si>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</si>
  <si>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</si>
  <si>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</si>
  <si>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</si>
  <si>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</si>
  <si>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</si>
  <si>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</si>
  <si>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</si>
  <si>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</si>
  <si>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</si>
  <si>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</si>
  <si>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</si>
  <si>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</si>
  <si>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</si>
  <si>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</si>
  <si>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</si>
  <si>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</si>
  <si>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</si>
  <si>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</si>
  <si>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</si>
  <si>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</si>
  <si>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</si>
  <si>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</si>
  <si>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</si>
  <si>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</si>
  <si>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</si>
  <si>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</si>
  <si>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</si>
  <si>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</si>
  <si>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</si>
  <si>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</si>
  <si>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</si>
  <si>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</si>
  <si>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</si>
  <si>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</si>
  <si>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</si>
  <si>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</si>
  <si>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</si>
  <si>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</si>
  <si>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</si>
  <si>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</si>
  <si>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</si>
  <si>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</si>
  <si>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</si>
  <si>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</si>
  <si>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</si>
  <si>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</si>
  <si>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</si>
  <si>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</si>
  <si>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</si>
  <si>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</si>
  <si>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</si>
  <si>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</si>
  <si>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</si>
  <si>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</si>
  <si>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</si>
  <si>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</si>
  <si>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</si>
  <si>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</si>
  <si>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</si>
  <si>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</si>
  <si>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</si>
  <si>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</si>
  <si>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</si>
  <si>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</si>
  <si>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</si>
  <si>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</si>
  <si>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</si>
  <si>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</si>
  <si>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</si>
  <si>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</si>
  <si>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</si>
  <si>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</si>
  <si>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</si>
  <si>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</si>
  <si>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</si>
  <si>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</si>
  <si>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</si>
  <si>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</si>
  <si>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</si>
  <si>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</si>
  <si>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</si>
  <si>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</si>
  <si>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</si>
  <si>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</si>
  <si>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</si>
  <si>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</si>
  <si>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</si>
  <si>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</si>
  <si>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</si>
  <si>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</si>
  <si>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</si>
  <si>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</si>
  <si>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</si>
  <si>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</si>
  <si>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</si>
  <si>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</si>
  <si>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</si>
  <si>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</si>
  <si>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</si>
  <si>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</si>
  <si>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</si>
  <si>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</si>
  <si>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</si>
  <si>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</si>
  <si>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</si>
  <si>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</si>
  <si>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</si>
  <si>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</si>
  <si>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</si>
  <si>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</si>
  <si>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</si>
  <si>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</si>
  <si>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</si>
  <si>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</si>
  <si>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</si>
  <si>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</si>
  <si>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</si>
  <si>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</si>
  <si>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</si>
  <si>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</si>
  <si>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</si>
  <si>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</si>
  <si>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</si>
  <si>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</si>
  <si>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</si>
  <si>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</si>
  <si>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</si>
  <si>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</si>
  <si>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</si>
  <si>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</si>
  <si>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</si>
  <si>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</si>
  <si>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</si>
  <si>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</si>
  <si>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</si>
  <si>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</si>
  <si>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</si>
  <si>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</si>
  <si>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</si>
  <si>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</si>
  <si>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</si>
  <si>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</si>
  <si>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</si>
  <si>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</si>
  <si>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</si>
  <si>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</si>
  <si>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</si>
  <si>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</si>
  <si>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</si>
  <si>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</si>
  <si>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</si>
  <si>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</si>
  <si>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</si>
  <si>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</si>
  <si>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</si>
  <si>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</si>
  <si>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</si>
  <si>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</si>
  <si>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</si>
  <si>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</si>
  <si>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</si>
  <si>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</si>
  <si>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</si>
  <si>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</si>
  <si>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</si>
  <si>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</si>
  <si>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</si>
  <si>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</si>
  <si>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</si>
  <si>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</si>
  <si>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</si>
  <si>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</si>
  <si>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</si>
  <si>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</si>
  <si>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</si>
  <si>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</si>
  <si>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</si>
  <si>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</si>
  <si>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</si>
  <si>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</si>
  <si>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</si>
  <si>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</si>
  <si>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</si>
  <si>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</si>
  <si>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</si>
  <si>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</si>
  <si>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</si>
  <si>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</si>
  <si>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</si>
  <si>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</si>
  <si>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</si>
  <si>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</si>
  <si>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</si>
  <si>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</si>
  <si>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</si>
  <si>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</si>
  <si>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</si>
  <si>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</si>
  <si>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</si>
  <si>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</si>
  <si>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</si>
  <si>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</si>
  <si>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</si>
  <si>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</si>
  <si>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</si>
  <si>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</si>
  <si>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</si>
  <si>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</si>
  <si>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</si>
  <si>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</si>
  <si>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</si>
  <si>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</si>
  <si>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</si>
  <si>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</si>
  <si>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</si>
  <si>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</si>
  <si>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</si>
  <si>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</si>
  <si>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</si>
  <si>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</si>
  <si>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</si>
  <si>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</si>
  <si>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</si>
  <si>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</si>
  <si>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</si>
  <si>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</si>
  <si>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</si>
  <si>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</si>
  <si>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</si>
  <si>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</si>
  <si>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</si>
  <si>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</si>
  <si>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</si>
  <si>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</si>
  <si>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</si>
  <si>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</si>
  <si>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</si>
  <si>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</si>
  <si>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</si>
  <si>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</si>
  <si>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</si>
  <si>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</si>
  <si>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</si>
  <si>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</si>
  <si>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</si>
  <si>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</si>
  <si>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</si>
  <si>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</si>
  <si>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</si>
  <si>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</si>
  <si>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</si>
  <si>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</si>
  <si>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</si>
  <si>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</si>
  <si>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</si>
  <si>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</si>
  <si>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</si>
  <si>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</si>
  <si>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</si>
  <si>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</si>
  <si>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</si>
  <si>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</si>
  <si>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</si>
  <si>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</si>
  <si>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</si>
  <si>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</si>
  <si>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</si>
  <si>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</si>
  <si>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</si>
  <si>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</si>
  <si>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</si>
  <si>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</si>
  <si>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</si>
  <si>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</si>
  <si>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</si>
  <si>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</si>
  <si>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</si>
  <si>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</si>
  <si>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</si>
  <si>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</si>
  <si>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</si>
  <si>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</si>
  <si>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</si>
  <si>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</si>
  <si>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</si>
  <si>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</si>
  <si>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</si>
  <si>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</si>
  <si>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</si>
  <si>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</si>
  <si>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</si>
  <si>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</si>
  <si>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</si>
  <si>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</si>
  <si>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</si>
  <si>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</si>
  <si>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</si>
  <si>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</si>
  <si>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</si>
  <si>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</si>
  <si>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</si>
  <si>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</si>
  <si>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</si>
  <si>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</si>
  <si>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</si>
  <si>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</si>
  <si>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</si>
  <si>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</si>
  <si>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</si>
  <si>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</si>
  <si>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</si>
  <si>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</si>
  <si>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</si>
  <si>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</si>
  <si>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</si>
  <si>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</si>
  <si>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</si>
  <si>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</si>
  <si>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</si>
  <si>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</si>
  <si>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</si>
  <si>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</si>
  <si>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</si>
  <si>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</si>
  <si>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</si>
  <si>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</si>
  <si>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</si>
  <si>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</si>
  <si>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</si>
  <si>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</si>
  <si>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</si>
  <si>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</si>
  <si>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</si>
  <si>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</si>
  <si>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</si>
  <si>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</si>
  <si>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</si>
  <si>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</si>
  <si>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</si>
  <si>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</si>
  <si>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</si>
  <si>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</si>
  <si>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</si>
  <si>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</si>
  <si>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</si>
  <si>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</si>
  <si>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</si>
  <si>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</si>
  <si>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</si>
  <si>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</si>
  <si>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</si>
  <si>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</si>
  <si>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</si>
  <si>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</si>
  <si>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</si>
  <si>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</si>
  <si>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</si>
  <si>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</si>
  <si>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</si>
  <si>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</si>
  <si>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</si>
  <si>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</si>
  <si>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</si>
  <si>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</si>
  <si>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</si>
  <si>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</si>
  <si>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</si>
  <si>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</si>
  <si>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</si>
  <si>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</si>
  <si>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</si>
  <si>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</si>
  <si>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</si>
  <si>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</si>
  <si>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</si>
  <si>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</si>
  <si>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</si>
  <si>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</si>
  <si>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</si>
  <si>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</si>
  <si>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</si>
  <si>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</si>
  <si>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</si>
  <si>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</si>
  <si>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</si>
  <si>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</si>
  <si>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</si>
  <si>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</si>
  <si>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</si>
  <si>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</si>
  <si>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</si>
  <si>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</si>
  <si>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</si>
  <si>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</si>
  <si>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</si>
  <si>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</si>
  <si>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</si>
  <si>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</si>
  <si>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</si>
  <si>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</si>
  <si>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</si>
  <si>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</si>
  <si>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</si>
  <si>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</si>
  <si>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</si>
  <si>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</si>
  <si>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</si>
  <si>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</si>
  <si>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</si>
  <si>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</si>
  <si>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</si>
  <si>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</si>
  <si>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</si>
  <si>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</si>
  <si>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</si>
  <si>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</si>
  <si>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</si>
  <si>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</si>
  <si>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</si>
  <si>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</si>
  <si>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</si>
  <si>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</si>
  <si>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</si>
  <si>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</si>
  <si>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</si>
  <si>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</si>
  <si>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</si>
  <si>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</si>
  <si>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</si>
  <si>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</si>
  <si>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</si>
  <si>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</si>
  <si>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</si>
  <si>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</si>
  <si>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</si>
  <si>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</si>
  <si>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</si>
  <si>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</si>
  <si>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</si>
  <si>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</si>
  <si>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</si>
  <si>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</si>
  <si>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</si>
  <si>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</si>
  <si>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</si>
  <si>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</si>
  <si>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</si>
  <si>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</si>
  <si>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</si>
  <si>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</si>
  <si>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</si>
  <si>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</si>
  <si>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</si>
  <si>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</si>
  <si>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</si>
  <si>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</si>
  <si>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</si>
  <si>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</si>
  <si>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</si>
  <si>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</si>
  <si>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</si>
  <si>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</si>
  <si>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</si>
  <si>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</si>
  <si>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</si>
  <si>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</si>
  <si>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</si>
  <si>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</si>
  <si>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</si>
  <si>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</si>
  <si>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</si>
  <si>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</si>
  <si>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</si>
  <si>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</si>
  <si>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</si>
  <si>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</si>
  <si>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</si>
  <si>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</si>
  <si>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</si>
  <si>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</si>
  <si>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</si>
  <si>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</si>
  <si>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</si>
  <si>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</si>
  <si>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</si>
  <si>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</si>
  <si>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</si>
  <si>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</si>
  <si>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</si>
  <si>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</si>
  <si>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</si>
  <si>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</si>
  <si>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</si>
  <si>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</si>
  <si>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</si>
  <si>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</si>
  <si>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</si>
  <si>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</si>
  <si>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</si>
  <si>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</si>
  <si>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</si>
  <si>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</si>
  <si>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</si>
  <si>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</si>
  <si>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</si>
  <si>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</si>
  <si>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</si>
  <si>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</si>
  <si>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</si>
  <si>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</si>
  <si>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</si>
  <si>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</si>
  <si>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</si>
  <si>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</si>
  <si>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</si>
  <si>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</si>
  <si>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</si>
  <si>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</si>
  <si>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</si>
  <si>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</si>
  <si>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</si>
  <si>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</si>
  <si>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</si>
  <si>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</si>
  <si>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</si>
  <si>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</si>
  <si>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</si>
  <si>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</si>
  <si>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</si>
  <si>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</si>
  <si>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</si>
  <si>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</si>
  <si>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</si>
  <si>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</si>
  <si>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</si>
  <si>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</si>
  <si>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</si>
  <si>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</si>
  <si>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</si>
  <si>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</si>
  <si>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</si>
  <si>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</si>
  <si>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</si>
  <si>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</si>
  <si>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</si>
  <si>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</si>
  <si>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</si>
  <si>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</si>
  <si>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</si>
  <si>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</si>
  <si>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</si>
  <si>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</si>
  <si>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</si>
  <si>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</si>
  <si>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</si>
  <si>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</si>
  <si>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</si>
  <si>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</si>
  <si>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</si>
  <si>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</si>
  <si>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</si>
  <si>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</si>
  <si>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</si>
  <si>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</si>
  <si>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</si>
  <si>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</si>
  <si>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</si>
  <si>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</si>
  <si>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</si>
  <si>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</si>
  <si>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</si>
  <si>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</si>
  <si>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</si>
  <si>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</si>
  <si>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</si>
  <si>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</si>
  <si>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</si>
  <si>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</si>
  <si>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</si>
  <si>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</si>
  <si>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</si>
  <si>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</si>
  <si>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</si>
  <si>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</si>
  <si>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</si>
  <si>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</si>
  <si>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</si>
  <si>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</si>
  <si>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</si>
  <si>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</si>
  <si>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</si>
  <si>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</si>
  <si>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</si>
  <si>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</si>
  <si>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</si>
  <si>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</si>
  <si>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</si>
  <si>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</si>
  <si>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</si>
  <si>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</si>
  <si>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</si>
  <si>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</si>
  <si>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</si>
  <si>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</si>
  <si>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</si>
  <si>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</si>
  <si>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</si>
  <si>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</si>
  <si>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</si>
  <si>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</si>
  <si>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</si>
  <si>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</si>
  <si>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</si>
  <si>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</si>
  <si>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</si>
  <si>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</si>
  <si>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</si>
  <si>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</si>
  <si>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</si>
  <si>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</si>
  <si>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</si>
  <si>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</si>
  <si>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</si>
  <si>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</si>
  <si>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</si>
  <si>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</si>
  <si>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</si>
  <si>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</si>
  <si>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</si>
  <si>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</si>
  <si>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</si>
  <si>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</si>
  <si>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</si>
  <si>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</si>
  <si>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</si>
  <si>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</si>
  <si>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</si>
  <si>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</si>
  <si>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</si>
  <si>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</si>
  <si>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</si>
  <si>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</si>
  <si>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</si>
  <si>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</si>
  <si>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</si>
  <si>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</si>
  <si>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</si>
  <si>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</si>
  <si>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</si>
  <si>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</si>
  <si>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</si>
  <si>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</si>
  <si>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</si>
  <si>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</si>
  <si>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</si>
  <si>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</si>
  <si>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</si>
  <si>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</si>
  <si>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</si>
  <si>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</si>
  <si>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</si>
  <si>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</si>
  <si>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</si>
  <si>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</si>
  <si>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</si>
  <si>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</si>
  <si>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</si>
  <si>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</si>
  <si>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</si>
  <si>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</si>
  <si>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</si>
  <si>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</si>
  <si>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</si>
  <si>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</si>
  <si>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</si>
  <si>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</si>
  <si>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</si>
  <si>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</si>
  <si>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</si>
  <si>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</si>
  <si>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</si>
  <si>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</si>
  <si>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</si>
  <si>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</si>
  <si>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</si>
  <si>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</si>
  <si>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</si>
  <si>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</si>
  <si>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</si>
  <si>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</si>
  <si>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</si>
  <si>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</si>
  <si>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</si>
  <si>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</si>
  <si>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</si>
  <si>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</si>
  <si>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</si>
  <si>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</si>
  <si>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</si>
  <si>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</si>
  <si>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</si>
  <si>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</si>
  <si>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</si>
  <si>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</si>
  <si>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</si>
  <si>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</si>
  <si>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</si>
  <si>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</si>
  <si>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</si>
  <si>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</si>
  <si>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</si>
  <si>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</si>
  <si>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</si>
  <si>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</si>
  <si>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</si>
  <si>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</si>
  <si>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</si>
  <si>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</si>
  <si>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</si>
  <si>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</si>
  <si>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</si>
  <si>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</si>
  <si>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</si>
  <si>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</si>
  <si>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</si>
  <si>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</si>
  <si>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</si>
  <si>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</si>
  <si>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</si>
  <si>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</si>
  <si>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</si>
  <si>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</si>
  <si>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</si>
  <si>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</si>
  <si>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</si>
  <si>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</si>
  <si>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</si>
  <si>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</si>
  <si>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</si>
  <si>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</si>
  <si>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</si>
  <si>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</si>
  <si>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</si>
  <si>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</si>
  <si>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</si>
  <si>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</si>
  <si>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</si>
  <si>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</si>
  <si>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</si>
  <si>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</si>
  <si>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</si>
  <si>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</si>
  <si>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</si>
  <si>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</si>
  <si>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</si>
  <si>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</si>
  <si>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</si>
  <si>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</si>
  <si>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</si>
  <si>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</si>
  <si>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</si>
  <si>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</si>
  <si>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</si>
  <si>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</si>
  <si>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</si>
  <si>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</si>
  <si>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</si>
  <si>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</si>
  <si>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</si>
  <si>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</si>
  <si>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</si>
  <si>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</si>
  <si>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</si>
  <si>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</si>
  <si>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</si>
  <si>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</si>
  <si>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</si>
  <si>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</si>
  <si>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</si>
  <si>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</si>
  <si>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</si>
  <si>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</si>
  <si>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</si>
  <si>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</si>
  <si>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</si>
  <si>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</si>
  <si>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</si>
  <si>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</si>
  <si>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</si>
  <si>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</si>
  <si>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</si>
  <si>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</si>
  <si>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</si>
  <si>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</si>
  <si>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</si>
  <si>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</si>
  <si>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</si>
  <si>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</si>
  <si>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</si>
  <si>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</si>
  <si>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</si>
  <si>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</si>
  <si>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</si>
  <si>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</si>
  <si>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</si>
  <si>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</si>
  <si>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</si>
  <si>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</si>
  <si>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</si>
  <si>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</si>
  <si>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</si>
  <si>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</si>
  <si>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</si>
  <si>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</si>
  <si>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</si>
  <si>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</si>
  <si>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</si>
  <si>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</si>
  <si>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</si>
  <si>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</si>
  <si>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</si>
  <si>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</si>
  <si>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</si>
  <si>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</si>
  <si>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</si>
  <si>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</si>
  <si>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</si>
  <si>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</si>
  <si>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</si>
  <si>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</si>
  <si>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</si>
  <si>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</si>
  <si>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</si>
  <si>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</si>
  <si>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</si>
  <si>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</si>
  <si>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</si>
  <si>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</si>
  <si>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</si>
  <si>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</si>
  <si>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</si>
  <si>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</si>
  <si>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</si>
  <si>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</si>
  <si>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</si>
  <si>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</si>
  <si>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</si>
  <si>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</si>
  <si>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</si>
  <si>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</si>
  <si>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</si>
  <si>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</si>
  <si>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</si>
  <si>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</si>
  <si>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</si>
  <si>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</si>
  <si>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</si>
  <si>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</si>
  <si>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</si>
  <si>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</si>
  <si>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</si>
  <si>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</si>
  <si>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</si>
  <si>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</si>
  <si>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</si>
  <si>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</si>
  <si>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</si>
  <si>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</si>
  <si>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</si>
  <si>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</si>
  <si>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</si>
  <si>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</si>
  <si>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</si>
  <si>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</si>
  <si>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</si>
  <si>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</si>
  <si>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</si>
  <si>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</si>
  <si>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</si>
  <si>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</si>
  <si>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</si>
  <si>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</si>
  <si>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</si>
  <si>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</si>
  <si>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</si>
  <si>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</si>
  <si>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</si>
  <si>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</si>
  <si>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</si>
  <si>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</si>
  <si>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</si>
  <si>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</si>
  <si>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</si>
  <si>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</si>
  <si>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</si>
  <si>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</si>
  <si>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</si>
  <si>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</si>
  <si>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</si>
  <si>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</si>
  <si>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</si>
  <si>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</si>
  <si>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</si>
  <si>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</si>
  <si>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</si>
  <si>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</si>
  <si>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</si>
  <si>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</si>
  <si>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</si>
  <si>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</si>
  <si>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</si>
  <si>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</si>
  <si>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</si>
  <si>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</si>
  <si>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</si>
  <si>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</si>
  <si>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</si>
  <si>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</si>
  <si>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</si>
  <si>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</si>
  <si>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</si>
  <si>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</si>
  <si>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</si>
  <si>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</si>
  <si>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</si>
  <si>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</si>
  <si>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</si>
  <si>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</si>
  <si>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</si>
  <si>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</si>
  <si>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</si>
  <si>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</si>
  <si>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</si>
  <si>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</si>
  <si>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</si>
  <si>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</si>
  <si>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</si>
  <si>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</si>
  <si>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</si>
  <si>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</si>
  <si>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</si>
  <si>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</si>
  <si>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</si>
  <si>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</si>
  <si>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</si>
  <si>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</si>
  <si>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</si>
  <si>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</si>
  <si>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</si>
  <si>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</si>
  <si>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</si>
  <si>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</si>
  <si>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</si>
  <si>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</si>
  <si>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</si>
  <si>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</si>
  <si>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</si>
  <si>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</si>
  <si>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</si>
  <si>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</si>
  <si>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</si>
  <si>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</si>
  <si>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</si>
  <si>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</si>
  <si>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</si>
  <si>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</si>
  <si>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</si>
  <si>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</si>
  <si>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</si>
  <si>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</si>
  <si>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</si>
  <si>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</si>
  <si>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</si>
  <si>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</si>
  <si>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</si>
  <si>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</si>
  <si>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</si>
  <si>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</si>
  <si>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</si>
  <si>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</si>
  <si>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</si>
  <si>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</si>
  <si>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</si>
  <si>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</si>
  <si>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</si>
  <si>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</si>
  <si>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</si>
  <si>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</si>
  <si>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</si>
  <si>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</si>
  <si>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</si>
  <si>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</si>
  <si>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</si>
  <si>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</si>
  <si>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</si>
  <si>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</si>
  <si>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</si>
  <si>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</si>
  <si>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</si>
  <si>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</si>
  <si>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</si>
  <si>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</si>
  <si>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</si>
  <si>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</si>
  <si>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</si>
  <si>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</si>
  <si>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</si>
  <si>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</si>
  <si>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</si>
  <si>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</si>
  <si>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</si>
  <si>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</si>
  <si>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</si>
  <si>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</si>
  <si>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</si>
  <si>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</si>
  <si>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</si>
  <si>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</si>
  <si>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</si>
  <si>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</si>
  <si>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</si>
  <si>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</si>
  <si>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</si>
  <si>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</si>
  <si>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</si>
  <si>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</si>
  <si>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</si>
  <si>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</si>
  <si>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</si>
  <si>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</si>
  <si>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</si>
  <si>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</si>
  <si>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</si>
  <si>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</si>
  <si>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</si>
  <si>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</si>
  <si>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</si>
  <si>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</si>
  <si>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</si>
  <si>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</si>
  <si>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</si>
  <si>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</si>
  <si>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</si>
  <si>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</si>
  <si>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</si>
  <si>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</si>
  <si>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</si>
  <si>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</si>
  <si>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</si>
  <si>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</si>
  <si>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</si>
  <si>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</si>
  <si>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</si>
  <si>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</si>
  <si>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</si>
  <si>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</si>
  <si>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</si>
  <si>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</si>
  <si>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</si>
  <si>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</si>
  <si>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</si>
  <si>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</si>
  <si>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</si>
  <si>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</si>
  <si>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</si>
  <si>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</si>
  <si>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</si>
  <si>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</si>
  <si>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</si>
  <si>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</si>
  <si>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</si>
  <si>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</si>
  <si>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</si>
  <si>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</si>
  <si>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</si>
  <si>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</si>
  <si>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</si>
  <si>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</si>
  <si>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</si>
  <si>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</si>
  <si>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</si>
  <si>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</si>
  <si>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</si>
  <si>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</si>
  <si>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</si>
  <si>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</si>
  <si>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</si>
  <si>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</si>
  <si>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</si>
  <si>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</si>
  <si>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</si>
  <si>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</si>
  <si>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</si>
  <si>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</si>
  <si>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</si>
  <si>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</si>
  <si>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</si>
  <si>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</si>
  <si>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</si>
  <si>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</si>
  <si>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</si>
  <si>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</si>
  <si>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</si>
  <si>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</si>
  <si>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</si>
  <si>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</si>
  <si>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</si>
  <si>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</si>
  <si>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</si>
  <si>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</si>
  <si>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</si>
  <si>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</si>
  <si>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</si>
  <si>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</si>
  <si>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</si>
  <si>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</si>
  <si>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</si>
  <si>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</si>
  <si>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</si>
  <si>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</si>
  <si>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</si>
  <si>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</si>
  <si>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</si>
  <si>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</si>
  <si>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</si>
  <si>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</si>
  <si>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</si>
  <si>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</si>
  <si>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</si>
  <si>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</si>
  <si>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</si>
  <si>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</si>
  <si>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</si>
  <si>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</si>
  <si>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</si>
  <si>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</si>
  <si>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</si>
  <si>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</si>
  <si>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</si>
  <si>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</si>
  <si>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</si>
  <si>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</si>
  <si>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</si>
  <si>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</si>
  <si>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</si>
  <si>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</si>
  <si>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</si>
  <si>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</si>
  <si>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</si>
  <si>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</si>
  <si>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</si>
  <si>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</si>
  <si>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</si>
  <si>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</si>
  <si>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</si>
  <si>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</si>
  <si>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</si>
  <si>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</si>
  <si>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</si>
  <si>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</si>
  <si>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</si>
  <si>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</si>
  <si>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</si>
  <si>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</si>
  <si>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</si>
  <si>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</si>
  <si>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</si>
  <si>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</si>
  <si>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</si>
  <si>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</si>
  <si>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</si>
  <si>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</si>
  <si>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</si>
  <si>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</si>
  <si>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</si>
  <si>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</si>
  <si>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</si>
  <si>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</si>
  <si>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</si>
  <si>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</si>
  <si>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</si>
  <si>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</si>
  <si>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</si>
  <si>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</si>
  <si>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</si>
  <si>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</si>
  <si>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</si>
  <si>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</si>
  <si>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</si>
  <si>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</si>
  <si>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</si>
  <si>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</si>
  <si>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</si>
  <si>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</si>
  <si>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</si>
  <si>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</si>
  <si>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</si>
  <si>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</si>
  <si>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</si>
  <si>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</si>
  <si>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</si>
  <si>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</si>
  <si>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</si>
  <si>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</si>
  <si>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</si>
  <si>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</si>
  <si>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</si>
  <si>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</si>
  <si>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</si>
  <si>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</si>
  <si>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</si>
  <si>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</si>
  <si>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</si>
  <si>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</si>
  <si>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</si>
  <si>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</si>
  <si>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</si>
  <si>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</si>
  <si>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</si>
  <si>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</si>
  <si>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</si>
  <si>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</si>
  <si>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</si>
  <si>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</si>
  <si>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</si>
  <si>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</si>
  <si>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</si>
  <si>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</si>
  <si>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</si>
  <si>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</si>
  <si>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</si>
  <si>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</si>
  <si>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</si>
  <si>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</si>
  <si>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</si>
  <si>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</si>
  <si>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</si>
  <si>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</si>
  <si>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</si>
  <si>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</si>
  <si>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</si>
  <si>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</si>
  <si>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</si>
  <si>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</si>
  <si>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</si>
  <si>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</si>
  <si>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</si>
  <si>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</si>
  <si>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</si>
  <si>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</si>
  <si>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</si>
  <si>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</si>
  <si>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</si>
  <si>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</si>
  <si>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</si>
  <si>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</si>
  <si>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</si>
  <si>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</si>
  <si>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</si>
  <si>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</si>
  <si>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</si>
  <si>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</si>
  <si>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</si>
  <si>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</si>
  <si>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</si>
  <si>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</si>
  <si>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</si>
  <si>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</si>
  <si>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</si>
  <si>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</si>
  <si>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</si>
  <si>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</si>
  <si>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</si>
  <si>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</si>
  <si>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</si>
  <si>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</si>
  <si>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</si>
  <si>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</si>
  <si>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</si>
  <si>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</si>
  <si>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</si>
  <si>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</si>
  <si>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</si>
  <si>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</si>
  <si>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</si>
  <si>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</si>
  <si>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</si>
  <si>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</si>
  <si>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</si>
  <si>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</si>
  <si>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</si>
  <si>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</si>
  <si>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</si>
  <si>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</si>
  <si>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</si>
  <si>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</si>
  <si>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</si>
  <si>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</si>
  <si>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</si>
  <si>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</si>
  <si>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</si>
  <si>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</si>
  <si>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</si>
  <si>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</si>
  <si>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</si>
  <si>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</si>
  <si>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</si>
  <si>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</si>
  <si>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</si>
  <si>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</si>
  <si>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</si>
  <si>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</si>
  <si>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</si>
  <si>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</si>
  <si>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</si>
  <si>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</si>
  <si>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</si>
  <si>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</si>
  <si>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</si>
  <si>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</si>
  <si>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</si>
  <si>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</si>
  <si>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</si>
  <si>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</si>
  <si>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</si>
  <si>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</si>
  <si>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</si>
  <si>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</si>
  <si>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</si>
  <si>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</si>
  <si>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</si>
  <si>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</si>
  <si>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</si>
  <si>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</si>
  <si>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</si>
  <si>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</si>
  <si>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</si>
  <si>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</si>
  <si>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</si>
  <si>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</si>
  <si>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</si>
  <si>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</si>
  <si>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</si>
  <si>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</si>
  <si>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</si>
  <si>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</si>
  <si>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</si>
  <si>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</si>
  <si>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</si>
  <si>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</si>
  <si>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</si>
  <si>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</si>
  <si>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</si>
  <si>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</si>
  <si>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</si>
  <si>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</si>
  <si>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</si>
  <si>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</si>
  <si>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</si>
  <si>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</si>
  <si>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</si>
  <si>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</si>
  <si>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</si>
  <si>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</si>
  <si>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</si>
  <si>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</si>
  <si>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</si>
  <si>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</si>
  <si>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</si>
  <si>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</si>
  <si>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</si>
  <si>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</si>
  <si>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</si>
  <si>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</si>
  <si>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</si>
  <si>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</si>
  <si>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</si>
  <si>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</si>
  <si>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</si>
  <si>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</si>
  <si>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</si>
  <si>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</si>
  <si>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</si>
  <si>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</si>
  <si>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</si>
  <si>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</si>
  <si>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</si>
  <si>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</si>
  <si>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</si>
  <si>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</si>
  <si>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</si>
  <si>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</si>
  <si>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</si>
  <si>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</si>
  <si>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</si>
  <si>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</si>
  <si>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</si>
  <si>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</si>
  <si>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</si>
  <si>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</si>
  <si>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</si>
  <si>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</si>
  <si>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</si>
  <si>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</si>
  <si>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</si>
  <si>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</si>
  <si>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</si>
  <si>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</si>
  <si>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</si>
  <si>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</si>
  <si>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</si>
  <si>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</si>
  <si>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</si>
  <si>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</si>
  <si>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</si>
  <si>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</si>
  <si>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</si>
  <si>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</si>
  <si>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</si>
  <si>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</si>
  <si>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</si>
  <si>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</si>
  <si>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</si>
  <si>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</si>
  <si>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</si>
  <si>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</si>
  <si>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</si>
  <si>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</si>
  <si>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</si>
  <si>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</si>
  <si>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</si>
  <si>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</si>
  <si>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</si>
  <si>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</si>
  <si>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</si>
  <si>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</si>
  <si>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</si>
  <si>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</si>
  <si>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</si>
  <si>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</si>
  <si>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</si>
  <si>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</si>
  <si>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</si>
  <si>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</si>
  <si>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</si>
  <si>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</si>
  <si>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</si>
  <si>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</si>
  <si>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</si>
  <si>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</si>
  <si>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</si>
  <si>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</si>
  <si>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</si>
  <si>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</si>
  <si>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</si>
  <si>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</si>
  <si>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</si>
  <si>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</si>
  <si>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</si>
  <si>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</si>
  <si>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</si>
  <si>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</si>
  <si>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</si>
  <si>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</si>
  <si>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</si>
  <si>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</si>
  <si>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</si>
  <si>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</si>
  <si>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</si>
  <si>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</si>
  <si>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</si>
  <si>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</si>
  <si>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</si>
  <si>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</si>
  <si>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</si>
  <si>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</si>
  <si>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</si>
  <si>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</si>
  <si>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</si>
  <si>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</si>
  <si>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</si>
  <si>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</si>
  <si>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</si>
  <si>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</si>
  <si>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</si>
  <si>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</si>
  <si>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</si>
  <si>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</si>
  <si>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</si>
  <si>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</si>
  <si>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</si>
  <si>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</si>
  <si>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</si>
  <si>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</si>
  <si>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</si>
  <si>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</si>
  <si>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</si>
  <si>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</si>
  <si>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</si>
  <si>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</si>
  <si>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</si>
  <si>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</si>
  <si>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</si>
  <si>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</si>
  <si>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</si>
  <si>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</si>
  <si>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</si>
  <si>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</si>
  <si>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</si>
  <si>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</si>
  <si>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</si>
  <si>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</si>
  <si>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</si>
  <si>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</si>
  <si>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</si>
  <si>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</si>
  <si>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</si>
  <si>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</si>
  <si>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</si>
  <si>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</si>
  <si>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</si>
  <si>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</si>
  <si>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</si>
  <si>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</si>
  <si>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</si>
  <si>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</si>
  <si>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</si>
  <si>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</si>
  <si>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</si>
  <si>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</si>
  <si>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</si>
  <si>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</si>
  <si>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</si>
  <si>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</si>
  <si>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</si>
  <si>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</si>
  <si>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</si>
  <si>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</si>
  <si>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</si>
  <si>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</si>
  <si>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</si>
  <si>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</si>
  <si>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</si>
  <si>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</si>
  <si>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</si>
  <si>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</si>
  <si>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</si>
  <si>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</si>
  <si>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</si>
  <si>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</si>
  <si>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</si>
  <si>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</si>
  <si>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</si>
  <si>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</si>
  <si>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</si>
  <si>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</si>
  <si>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</si>
  <si>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</si>
  <si>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</si>
  <si>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</si>
  <si>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</si>
  <si>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</si>
  <si>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</si>
  <si>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</si>
  <si>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</si>
  <si>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</si>
  <si>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</si>
  <si>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</si>
  <si>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</si>
  <si>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</si>
  <si>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</si>
  <si>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</si>
  <si>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</si>
  <si>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</si>
  <si>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</si>
  <si>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</si>
  <si>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</si>
  <si>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</si>
  <si>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</si>
  <si>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</si>
  <si>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</si>
  <si>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</si>
  <si>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</si>
  <si>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</si>
  <si>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</si>
  <si>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</si>
  <si>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</si>
  <si>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</si>
  <si>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</si>
  <si>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</si>
  <si>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</si>
  <si>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</si>
  <si>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</si>
  <si>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</si>
  <si>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</si>
  <si>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</si>
  <si>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</si>
  <si>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</si>
  <si>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</si>
  <si>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</si>
  <si>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</si>
  <si>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</si>
  <si>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</si>
  <si>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</si>
  <si>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</si>
  <si>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</si>
  <si>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</si>
  <si>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</si>
  <si>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</si>
  <si>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</si>
  <si>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</si>
  <si>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</si>
  <si>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</si>
  <si>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</si>
  <si>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</si>
  <si>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</si>
  <si>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</si>
  <si>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</si>
  <si>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</si>
  <si>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</si>
  <si>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</si>
  <si>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</si>
  <si>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</si>
  <si>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</si>
  <si>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</si>
  <si>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</si>
  <si>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</si>
  <si>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</si>
  <si>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</si>
  <si>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</si>
  <si>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</si>
  <si>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</si>
  <si>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</si>
  <si>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</si>
  <si>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</si>
  <si>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</si>
  <si>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</si>
  <si>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</si>
  <si>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</si>
  <si>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</si>
  <si>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</si>
  <si>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</si>
  <si>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</si>
  <si>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</si>
  <si>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</si>
  <si>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</si>
  <si>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</si>
  <si>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</si>
  <si>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</si>
  <si>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</si>
  <si>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</si>
  <si>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</si>
  <si>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</si>
  <si>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</si>
  <si>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</si>
  <si>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</si>
  <si>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</si>
  <si>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</si>
  <si>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</si>
  <si>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</si>
  <si>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</si>
  <si>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</si>
  <si>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</si>
  <si>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</si>
  <si>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</si>
  <si>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</si>
  <si>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</si>
  <si>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</si>
  <si>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</si>
  <si>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</si>
  <si>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</si>
  <si>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</si>
  <si>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</si>
  <si>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</si>
  <si>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</si>
  <si>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</si>
  <si>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</si>
  <si>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</si>
  <si>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</si>
  <si>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</si>
  <si>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</si>
  <si>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</si>
  <si>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</si>
  <si>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</si>
  <si>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</si>
  <si>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</si>
  <si>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</si>
  <si>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</si>
  <si>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</si>
  <si>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</si>
  <si>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</si>
  <si>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</si>
  <si>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</si>
  <si>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</si>
  <si>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</si>
  <si>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</si>
  <si>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</si>
  <si>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</si>
  <si>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</si>
  <si>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</si>
  <si>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</si>
  <si>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</si>
  <si>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</si>
  <si>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</si>
  <si>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</si>
  <si>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</si>
  <si>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</si>
  <si>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</si>
  <si>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</si>
  <si>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</si>
  <si>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</si>
  <si>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</si>
  <si>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</si>
  <si>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</si>
  <si>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</si>
  <si>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</si>
  <si>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</si>
  <si>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</si>
  <si>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</si>
  <si>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</si>
  <si>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</si>
  <si>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</si>
  <si>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</si>
  <si>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</si>
  <si>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</si>
  <si>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</si>
  <si>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</si>
  <si>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</si>
  <si>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</si>
  <si>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</si>
  <si>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</si>
  <si>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</si>
  <si>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</si>
  <si>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</si>
  <si>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</si>
  <si>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</si>
  <si>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</si>
  <si>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</si>
  <si>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</si>
  <si>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</si>
  <si>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</si>
  <si>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</si>
  <si>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</si>
  <si>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</si>
  <si>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</si>
  <si>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</si>
  <si>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</si>
  <si>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</si>
  <si>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</si>
  <si>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</si>
  <si>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</si>
  <si>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</si>
  <si>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</si>
  <si>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</si>
  <si>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</si>
  <si>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</si>
  <si>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</si>
  <si>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</si>
  <si>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</si>
  <si>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</si>
  <si>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</si>
  <si>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</si>
  <si>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</si>
  <si>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</si>
  <si>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</si>
  <si>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</si>
  <si>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</si>
  <si>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</si>
  <si>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</si>
  <si>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</si>
  <si>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</si>
  <si>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</si>
  <si>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</si>
  <si>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</si>
  <si>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</si>
  <si>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</si>
  <si>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</si>
  <si>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</si>
  <si>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</si>
  <si>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</si>
  <si>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</si>
  <si>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</si>
  <si>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</si>
  <si>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</si>
  <si>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</si>
  <si>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</si>
  <si>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</si>
  <si>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</si>
  <si>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</si>
  <si>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</si>
  <si>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</si>
  <si>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</si>
  <si>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</si>
  <si>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</si>
  <si>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</si>
  <si>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</si>
  <si>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</si>
  <si>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</si>
  <si>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</si>
  <si>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</si>
  <si>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</si>
  <si>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</si>
  <si>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</si>
  <si>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</si>
  <si>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</si>
  <si>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</si>
  <si>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</si>
  <si>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</si>
  <si>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</si>
  <si>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</si>
  <si>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</si>
  <si>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</si>
  <si>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</si>
  <si>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</si>
  <si>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</si>
  <si>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</si>
  <si>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</si>
  <si>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</si>
  <si>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</si>
  <si>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</si>
  <si>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</si>
  <si>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</si>
  <si>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</si>
  <si>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</si>
  <si>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</si>
  <si>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</si>
  <si>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</si>
  <si>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</si>
  <si>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</si>
  <si>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</si>
  <si>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</si>
  <si>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</si>
  <si>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</si>
  <si>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</si>
  <si>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</si>
  <si>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</si>
  <si>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</si>
  <si>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</si>
  <si>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</si>
  <si>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</si>
  <si>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</si>
  <si>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</si>
  <si>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</si>
  <si>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</si>
  <si>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</si>
  <si>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</si>
  <si>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</si>
  <si>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</si>
  <si>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</si>
  <si>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</si>
  <si>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</si>
  <si>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</si>
  <si>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</si>
  <si>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</si>
  <si>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</si>
  <si>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</si>
  <si>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</si>
  <si>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</si>
  <si>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</si>
  <si>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</si>
  <si>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</si>
  <si>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</si>
  <si>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</si>
  <si>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</si>
  <si>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</si>
  <si>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</si>
  <si>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</si>
  <si>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</si>
  <si>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</si>
  <si>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</si>
  <si>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</si>
  <si>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</si>
  <si>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</si>
  <si>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</si>
  <si>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</si>
  <si>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</si>
  <si>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</si>
  <si>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</si>
  <si>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</si>
  <si>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</si>
  <si>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</si>
  <si>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</si>
  <si>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</si>
  <si>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</si>
  <si>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</si>
  <si>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</si>
  <si>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</si>
  <si>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</si>
  <si>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</si>
  <si>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</si>
  <si>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</si>
  <si>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</si>
  <si>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</si>
  <si>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</si>
  <si>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</si>
  <si>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</si>
  <si>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</si>
  <si>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</si>
  <si>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</si>
  <si>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</si>
  <si>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</si>
  <si>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</si>
  <si>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</si>
  <si>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</si>
  <si>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</si>
  <si>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</si>
  <si>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</si>
  <si>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</si>
  <si>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</si>
  <si>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</si>
  <si>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</si>
  <si>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</si>
  <si>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</si>
  <si>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</si>
  <si>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</si>
  <si>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</si>
  <si>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</si>
  <si>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</si>
  <si>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</si>
  <si>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</si>
  <si>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</si>
  <si>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</si>
  <si>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</si>
  <si>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</si>
  <si>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</si>
  <si>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</si>
  <si>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</si>
  <si>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</si>
  <si>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</si>
  <si>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</si>
  <si>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</si>
  <si>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</si>
  <si>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</si>
  <si>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</si>
  <si>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</si>
  <si>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</si>
  <si>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</si>
  <si>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</si>
  <si>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</si>
  <si>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</si>
  <si>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</si>
  <si>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</si>
  <si>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</si>
  <si>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</si>
  <si>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</si>
  <si>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</si>
  <si>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</si>
  <si>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</si>
  <si>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</si>
  <si>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</si>
  <si>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</si>
  <si>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</si>
  <si>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</si>
  <si>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</si>
  <si>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</si>
  <si>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</si>
  <si>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</si>
  <si>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</si>
  <si>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</si>
  <si>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</si>
  <si>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</si>
  <si>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</si>
  <si>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</si>
  <si>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</si>
  <si>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</si>
  <si>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</si>
  <si>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</si>
  <si>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</si>
  <si>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</si>
  <si>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</si>
  <si>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</si>
  <si>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</si>
  <si>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</si>
  <si>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</si>
  <si>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</si>
  <si>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</si>
  <si>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</si>
  <si>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</si>
  <si>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</si>
  <si>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</si>
  <si>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</si>
  <si>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</si>
  <si>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</si>
  <si>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</si>
  <si>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</si>
  <si>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</si>
  <si>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</si>
  <si>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</si>
  <si>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</si>
  <si>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</si>
  <si>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</si>
  <si>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</si>
  <si>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</si>
  <si>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</si>
  <si>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</si>
  <si>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</si>
  <si>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</si>
  <si>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</si>
  <si>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</si>
  <si>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</si>
  <si>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</si>
  <si>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</si>
  <si>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</si>
  <si>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</si>
  <si>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</si>
  <si>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</si>
  <si>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</si>
  <si>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</si>
  <si>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</si>
  <si>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</si>
  <si>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</si>
  <si>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</si>
  <si>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</si>
  <si>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</si>
  <si>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</si>
  <si>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</si>
  <si>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</si>
  <si>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</si>
  <si>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</si>
  <si>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</si>
  <si>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</si>
  <si>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</si>
  <si>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</si>
  <si>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</si>
  <si>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</si>
  <si>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</si>
  <si>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</si>
  <si>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</si>
  <si>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</si>
  <si>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</si>
  <si>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</si>
  <si>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</si>
  <si>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</si>
  <si>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</si>
  <si>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</si>
  <si>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</si>
  <si>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</si>
  <si>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</si>
  <si>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</si>
  <si>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</si>
  <si>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</si>
  <si>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</si>
  <si>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</si>
  <si>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</si>
  <si>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</si>
  <si>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</si>
  <si>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</si>
  <si>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</si>
  <si>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</si>
  <si>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</si>
  <si>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</si>
  <si>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</si>
  <si>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</si>
  <si>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</si>
  <si>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</si>
  <si>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</si>
  <si>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</si>
  <si>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</si>
  <si>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</si>
  <si>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</si>
  <si>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</si>
  <si>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</si>
  <si>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</si>
  <si>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</si>
  <si>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</si>
  <si>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</si>
  <si>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</si>
  <si>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</si>
  <si>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</si>
  <si>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</si>
  <si>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</si>
  <si>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</si>
  <si>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</si>
  <si>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</si>
  <si>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</si>
  <si>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</si>
  <si>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</si>
  <si>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</si>
  <si>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</si>
  <si>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</si>
  <si>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</si>
  <si>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</si>
  <si>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</si>
  <si>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</si>
  <si>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</si>
  <si>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</si>
  <si>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</si>
  <si>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</si>
  <si>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</si>
  <si>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</si>
  <si>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</si>
  <si>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</si>
  <si>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</si>
  <si>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</si>
  <si>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</si>
  <si>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</si>
  <si>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</si>
  <si>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</si>
  <si>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</si>
  <si>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</si>
  <si>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</si>
  <si>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</si>
  <si>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</si>
  <si>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</si>
  <si>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</si>
  <si>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</si>
  <si>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</si>
  <si>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</si>
  <si>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</si>
  <si>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</si>
  <si>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</si>
  <si>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</si>
  <si>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</si>
  <si>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</si>
  <si>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</si>
  <si>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</si>
  <si>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</si>
  <si>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</si>
  <si>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</si>
  <si>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</si>
  <si>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</si>
  <si>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</si>
  <si>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</si>
  <si>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</si>
  <si>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</si>
  <si>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</si>
  <si>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</si>
  <si>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</si>
  <si>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</si>
  <si>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</si>
  <si>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</si>
  <si>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</si>
  <si>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</si>
  <si>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</si>
  <si>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</si>
  <si>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</si>
  <si>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</si>
  <si>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</si>
  <si>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</si>
  <si>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</si>
  <si>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</si>
  <si>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</si>
  <si>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</si>
  <si>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</si>
  <si>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</si>
  <si>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</si>
  <si>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</si>
  <si>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</si>
  <si>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</si>
  <si>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</si>
  <si>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</si>
  <si>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</si>
  <si>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</si>
  <si>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</si>
  <si>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</si>
  <si>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</si>
  <si>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</si>
  <si>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</si>
  <si>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</si>
  <si>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</si>
  <si>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</si>
  <si>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</si>
  <si>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</si>
  <si>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</si>
  <si>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</si>
  <si>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</si>
  <si>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</si>
  <si>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</si>
  <si>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</si>
  <si>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</si>
  <si>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</si>
  <si>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</si>
  <si>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</si>
  <si>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</si>
  <si>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</si>
  <si>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</si>
  <si>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</si>
  <si>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</si>
  <si>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</si>
  <si>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</si>
  <si>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</si>
  <si>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</si>
  <si>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</si>
  <si>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</si>
  <si>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</si>
  <si>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</si>
  <si>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</si>
  <si>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</si>
  <si>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</si>
  <si>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</si>
  <si>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</si>
  <si>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</si>
  <si>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</si>
  <si>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</si>
  <si>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</si>
  <si>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</si>
  <si>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</si>
  <si>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</si>
  <si>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</si>
  <si>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</si>
  <si>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</si>
  <si>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</si>
  <si>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</si>
  <si>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</si>
  <si>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</si>
  <si>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</si>
  <si>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</si>
  <si>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</si>
  <si>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</si>
  <si>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</si>
  <si>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</si>
  <si>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</si>
  <si>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</si>
  <si>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</si>
  <si>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</si>
  <si>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</si>
  <si>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</si>
  <si>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</si>
  <si>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</si>
  <si>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</si>
  <si>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</si>
  <si>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</si>
  <si>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</si>
  <si>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</si>
  <si>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</si>
  <si>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</si>
  <si>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</si>
  <si>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</si>
  <si>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</si>
  <si>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</si>
  <si>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</si>
  <si>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</si>
  <si>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</si>
  <si>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</si>
  <si>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</si>
  <si>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</si>
  <si>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</si>
  <si>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</si>
  <si>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</si>
  <si>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</si>
  <si>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</si>
  <si>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</si>
  <si>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</si>
  <si>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</si>
  <si>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</si>
  <si>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</si>
  <si>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</si>
  <si>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</si>
  <si>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</si>
  <si>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</si>
  <si>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</si>
  <si>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</si>
  <si>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</si>
  <si>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</si>
  <si>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</si>
  <si>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</si>
  <si>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</si>
  <si>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</si>
  <si>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</si>
  <si>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</si>
  <si>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</si>
  <si>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</si>
  <si>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</si>
  <si>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</si>
  <si>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</si>
  <si>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</si>
  <si>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</si>
  <si>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</si>
  <si>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</si>
  <si>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</si>
  <si>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</si>
  <si>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</si>
  <si>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</si>
  <si>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</si>
  <si>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</si>
  <si>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</si>
  <si>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</si>
  <si>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</si>
  <si>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</si>
  <si>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</si>
  <si>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</si>
  <si>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</si>
  <si>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</si>
  <si>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</si>
  <si>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</si>
  <si>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</si>
  <si>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</si>
  <si>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</si>
  <si>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</si>
  <si>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</si>
  <si>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</si>
  <si>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</si>
  <si>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</si>
  <si>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</si>
  <si>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</si>
  <si>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</si>
  <si>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</si>
  <si>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</si>
  <si>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</si>
  <si>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</si>
  <si>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</si>
  <si>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</si>
  <si>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</si>
  <si>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</si>
  <si>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</si>
  <si>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</si>
  <si>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</si>
  <si>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</si>
  <si>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</si>
  <si>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</si>
  <si>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</si>
  <si>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</si>
  <si>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</si>
  <si>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</si>
  <si>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</si>
  <si>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</si>
  <si>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</si>
  <si>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</si>
  <si>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</si>
  <si>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</si>
  <si>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</si>
  <si>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</si>
  <si>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</si>
  <si>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</si>
  <si>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</si>
  <si>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</si>
  <si>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</si>
  <si>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</si>
  <si>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</si>
  <si>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</si>
  <si>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</si>
  <si>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</si>
  <si>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</si>
  <si>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</si>
  <si>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</si>
  <si>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</si>
  <si>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</si>
  <si>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</si>
  <si>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</si>
  <si>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</si>
  <si>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</si>
  <si>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</si>
  <si>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</si>
  <si>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</si>
  <si>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</si>
  <si>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</si>
  <si>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</si>
  <si>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</si>
  <si>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</si>
  <si>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</si>
  <si>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</si>
  <si>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</si>
  <si>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</si>
  <si>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</si>
  <si>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</si>
  <si>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</si>
  <si>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</si>
  <si>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</si>
  <si>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</si>
  <si>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</si>
  <si>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</si>
  <si>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</si>
  <si>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</si>
  <si>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</si>
  <si>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</si>
  <si>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</si>
  <si>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</si>
  <si>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</si>
  <si>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</si>
  <si>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</si>
  <si>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</si>
  <si>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</si>
  <si>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</si>
  <si>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</si>
  <si>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</si>
  <si>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</si>
  <si>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</si>
  <si>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</si>
  <si>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</si>
  <si>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</si>
  <si>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</si>
  <si>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</si>
  <si>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</si>
  <si>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</si>
  <si>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</si>
  <si>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</si>
  <si>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</si>
  <si>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</si>
  <si>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</si>
  <si>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</si>
  <si>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</si>
  <si>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</si>
  <si>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</si>
  <si>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</si>
  <si>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</si>
  <si>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</si>
  <si>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</si>
  <si>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</si>
  <si>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</si>
  <si>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</si>
  <si>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</si>
  <si>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</si>
  <si>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</si>
  <si>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</si>
  <si>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</si>
  <si>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</si>
  <si>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</si>
  <si>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</si>
  <si>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</si>
  <si>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</si>
  <si>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</si>
  <si>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</si>
  <si>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</si>
  <si>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</si>
  <si>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</si>
  <si>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</si>
  <si>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</si>
  <si>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</si>
  <si>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</si>
  <si>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</si>
  <si>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</si>
  <si>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</si>
  <si>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</si>
  <si>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</si>
  <si>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</si>
  <si>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</si>
  <si>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</si>
  <si>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</si>
  <si>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</si>
  <si>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</si>
  <si>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</si>
  <si>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</si>
  <si>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</si>
  <si>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</si>
  <si>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</si>
  <si>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</si>
  <si>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</si>
  <si>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</si>
  <si>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</si>
  <si>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</si>
  <si>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</si>
  <si>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</si>
  <si>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</si>
  <si>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</si>
  <si>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</si>
  <si>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</si>
  <si>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</si>
  <si>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</si>
  <si>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</si>
  <si>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</si>
  <si>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</si>
  <si>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</si>
  <si>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</si>
  <si>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</si>
  <si>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</si>
  <si>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</si>
  <si>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</si>
  <si>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</si>
  <si>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</si>
  <si>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</si>
  <si>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</si>
  <si>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</si>
  <si>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</si>
  <si>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</si>
  <si>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</si>
  <si>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</si>
  <si>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</si>
  <si>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</si>
  <si>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</si>
  <si>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</si>
  <si>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</si>
  <si>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</si>
  <si>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</si>
  <si>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</si>
  <si>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</si>
  <si>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</si>
  <si>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</si>
  <si>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</si>
  <si>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</si>
  <si>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</si>
  <si>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</si>
  <si>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</si>
  <si>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</si>
  <si>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</si>
  <si>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</si>
  <si>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</si>
  <si>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</si>
  <si>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</si>
  <si>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</si>
  <si>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</si>
  <si>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</si>
  <si>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</si>
  <si>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</si>
  <si>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</si>
  <si>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</si>
  <si>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</si>
  <si>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</si>
  <si>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</si>
  <si>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</si>
  <si>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</si>
  <si>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</si>
  <si>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</si>
  <si>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</si>
  <si>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</si>
  <si>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</si>
  <si>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</si>
  <si>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</si>
  <si>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</si>
  <si>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</si>
  <si>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</si>
  <si>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</si>
  <si>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</si>
  <si>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</si>
  <si>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</si>
  <si>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</si>
  <si>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</si>
  <si>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</si>
  <si>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</si>
  <si>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</si>
  <si>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</si>
  <si>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</si>
  <si>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</si>
  <si>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</si>
  <si>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</si>
  <si>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</si>
  <si>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</si>
  <si>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</si>
  <si>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</si>
  <si>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</si>
  <si>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</si>
  <si>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</si>
  <si>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</si>
  <si>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</si>
  <si>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</si>
  <si>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</si>
  <si>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</si>
  <si>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</si>
  <si>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</si>
  <si>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</si>
  <si>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</si>
  <si>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</si>
  <si>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</si>
  <si>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</si>
  <si>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</si>
  <si>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</si>
  <si>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</si>
  <si>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</si>
  <si>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</si>
  <si>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</si>
  <si>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</si>
  <si>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</si>
  <si>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</si>
  <si>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</si>
  <si>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</si>
  <si>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</si>
  <si>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</si>
  <si>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</si>
  <si>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</si>
  <si>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</si>
  <si>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</si>
  <si>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</si>
  <si>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</si>
  <si>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</si>
  <si>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</si>
  <si>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</si>
  <si>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</si>
  <si>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</si>
  <si>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</si>
  <si>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</si>
  <si>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</si>
  <si>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</si>
  <si>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</si>
  <si>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</si>
  <si>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</si>
  <si>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</si>
  <si>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</si>
  <si>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</si>
  <si>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</si>
  <si>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</si>
  <si>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</si>
  <si>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</si>
  <si>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</si>
  <si>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</si>
  <si>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</si>
  <si>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</si>
  <si>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</si>
  <si>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</si>
  <si>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</si>
  <si>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</si>
  <si>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</si>
  <si>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</si>
  <si>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</si>
  <si>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</si>
  <si>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</si>
  <si>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</si>
  <si>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</si>
  <si>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</si>
  <si>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</si>
  <si>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</si>
  <si>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</si>
  <si>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</si>
  <si>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</si>
  <si>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</si>
  <si>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</si>
  <si>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</si>
  <si>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</si>
  <si>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</si>
  <si>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</si>
  <si>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</si>
  <si>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</si>
  <si>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</si>
  <si>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</si>
  <si>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</si>
  <si>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</si>
  <si>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</si>
  <si>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</si>
  <si>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</si>
  <si>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</si>
  <si>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</si>
  <si>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</si>
  <si>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</si>
  <si>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</si>
  <si>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</si>
  <si>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</si>
  <si>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</si>
  <si>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</si>
  <si>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</si>
  <si>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</si>
  <si>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</si>
  <si>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</si>
  <si>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</si>
  <si>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</si>
  <si>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</si>
  <si>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</si>
  <si>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</si>
  <si>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</si>
  <si>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</si>
  <si>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</si>
  <si>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</si>
  <si>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</si>
  <si>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</si>
  <si>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</si>
  <si>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</si>
  <si>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</si>
  <si>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</si>
  <si>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</si>
  <si>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</si>
  <si>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</si>
  <si>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</si>
  <si>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</si>
  <si>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</si>
  <si>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</si>
  <si>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</si>
  <si>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</si>
  <si>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</si>
  <si>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</si>
  <si>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</si>
  <si>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</si>
  <si>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</si>
  <si>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</si>
  <si>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</si>
  <si>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</si>
  <si>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</si>
  <si>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</si>
  <si>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</si>
  <si>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</si>
  <si>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</si>
  <si>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</si>
  <si>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</si>
  <si>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</si>
  <si>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</si>
  <si>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</si>
  <si>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</si>
  <si>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</si>
  <si>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</si>
  <si>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</si>
  <si>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</si>
  <si>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</si>
  <si>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</si>
  <si>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</si>
  <si>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</si>
  <si>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</si>
  <si>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</si>
  <si>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</si>
  <si>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</si>
  <si>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</si>
  <si>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</si>
  <si>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</si>
  <si>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</si>
  <si>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</si>
  <si>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</si>
  <si>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</si>
  <si>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</si>
  <si>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</si>
  <si>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</si>
  <si>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</si>
  <si>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</si>
  <si>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</si>
  <si>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</si>
  <si>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</si>
  <si>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</si>
  <si>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</si>
  <si>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</si>
  <si>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</si>
  <si>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</si>
  <si>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</si>
  <si>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</si>
  <si>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</si>
  <si>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</si>
  <si>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</si>
  <si>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</si>
  <si>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</si>
  <si>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</si>
  <si>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</si>
  <si>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</si>
  <si>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</si>
  <si>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</si>
  <si>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</si>
  <si>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</si>
  <si>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</si>
  <si>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</si>
  <si>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</si>
  <si>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</si>
  <si>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</si>
  <si>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</si>
  <si>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</si>
  <si>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</si>
  <si>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</si>
  <si>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</si>
  <si>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</si>
  <si>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</si>
  <si>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</si>
  <si>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</si>
  <si>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</si>
  <si>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</si>
  <si>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</si>
  <si>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</si>
  <si>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</si>
  <si>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</si>
  <si>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</si>
  <si>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</si>
  <si>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</si>
  <si>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</si>
  <si>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</si>
  <si>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</si>
  <si>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</si>
  <si>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</si>
  <si>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</si>
  <si>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</si>
  <si>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</si>
  <si>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</si>
  <si>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</si>
  <si>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</si>
  <si>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</si>
  <si>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</si>
  <si>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</si>
  <si>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</si>
  <si>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</si>
  <si>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</si>
  <si>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</si>
  <si>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</si>
  <si>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</si>
  <si>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</si>
  <si>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</si>
  <si>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</si>
  <si>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</si>
  <si>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</si>
  <si>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</si>
  <si>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</si>
  <si>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</si>
  <si>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</si>
  <si>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</si>
  <si>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</si>
  <si>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</si>
  <si>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</si>
  <si>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</si>
  <si>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</si>
  <si>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</si>
  <si>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</si>
  <si>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</si>
  <si>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</si>
  <si>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</si>
  <si>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</si>
  <si>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</si>
  <si>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</si>
  <si>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</si>
  <si>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</si>
  <si>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</si>
  <si>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</si>
  <si>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</si>
  <si>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</si>
  <si>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</si>
  <si>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</si>
  <si>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</si>
  <si>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</si>
  <si>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</si>
  <si>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</si>
  <si>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</si>
  <si>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</si>
  <si>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</si>
  <si>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</si>
  <si>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</si>
  <si>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</si>
  <si>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</si>
  <si>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</si>
  <si>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</si>
  <si>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</si>
  <si>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</si>
  <si>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</si>
  <si>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</si>
  <si>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</si>
  <si>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</si>
  <si>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</si>
  <si>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</si>
  <si>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</si>
  <si>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</si>
  <si>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</si>
  <si>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</si>
  <si>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</si>
  <si>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</si>
  <si>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</si>
  <si>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</si>
  <si>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</si>
  <si>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</si>
  <si>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</si>
  <si>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</si>
  <si>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</si>
  <si>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</si>
  <si>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</si>
  <si>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</si>
  <si>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</si>
  <si>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</si>
  <si>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</si>
  <si>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</si>
  <si>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</si>
  <si>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</si>
  <si>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</si>
  <si>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</si>
  <si>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</si>
  <si>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</si>
  <si>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</si>
  <si>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</si>
  <si>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</si>
  <si>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</si>
  <si>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</si>
  <si>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</si>
  <si>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</si>
  <si>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</si>
  <si>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</si>
  <si>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</si>
  <si>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</si>
  <si>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</si>
  <si>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</si>
  <si>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</si>
  <si>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</si>
  <si>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</si>
  <si>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</si>
  <si>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</si>
  <si>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</si>
  <si>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</si>
  <si>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</si>
  <si>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</si>
  <si>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</si>
  <si>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</si>
  <si>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</si>
  <si>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</si>
  <si>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</si>
  <si>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</si>
  <si>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</si>
  <si>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</si>
  <si>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</si>
  <si>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</si>
  <si>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</si>
  <si>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</si>
  <si>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</si>
  <si>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</si>
  <si>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</si>
  <si>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</si>
  <si>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</si>
  <si>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</si>
  <si>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</si>
  <si>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</si>
  <si>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</si>
  <si>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</si>
  <si>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</si>
  <si>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</si>
  <si>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</si>
  <si>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</si>
  <si>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</si>
  <si>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</si>
  <si>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</si>
  <si>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</si>
  <si>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</si>
  <si>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</si>
  <si>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</si>
  <si>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</si>
  <si>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</si>
  <si>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</si>
  <si>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</si>
  <si>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</si>
  <si>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</si>
  <si>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</si>
  <si>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</si>
  <si>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</si>
  <si>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</si>
  <si>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</si>
  <si>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</si>
  <si>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</si>
  <si>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</si>
  <si>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</si>
  <si>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</si>
  <si>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</si>
  <si>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</si>
  <si>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</si>
  <si>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</si>
  <si>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</si>
  <si>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</si>
  <si>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</si>
  <si>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</si>
  <si>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</si>
  <si>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</si>
  <si>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</si>
  <si>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</si>
  <si>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</si>
  <si>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</si>
  <si>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</si>
  <si>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</si>
  <si>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</si>
  <si>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</si>
  <si>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</si>
  <si>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</si>
  <si>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</si>
  <si>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</si>
  <si>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</si>
  <si>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</si>
  <si>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</si>
  <si>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</si>
  <si>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</si>
  <si>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</si>
  <si>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</si>
  <si>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</si>
  <si>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</si>
  <si>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</si>
  <si>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</si>
  <si>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</si>
  <si>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</si>
  <si>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</si>
  <si>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</si>
  <si>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</si>
  <si>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</si>
  <si>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</si>
  <si>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</si>
  <si>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</si>
  <si>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</si>
  <si>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</si>
  <si>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</si>
  <si>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</si>
  <si>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</si>
  <si>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</si>
  <si>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</si>
  <si>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</si>
  <si>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</si>
  <si>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</si>
  <si>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</si>
  <si>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</si>
  <si>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</si>
  <si>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</si>
  <si>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</si>
  <si>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</si>
  <si>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</si>
  <si>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</si>
  <si>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</si>
  <si>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</si>
  <si>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</si>
  <si>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</si>
  <si>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</si>
  <si>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</si>
  <si>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</si>
  <si>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</si>
  <si>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</si>
  <si>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</si>
  <si>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</si>
  <si>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</si>
  <si>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</si>
  <si>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</si>
  <si>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</si>
  <si>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</si>
  <si>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</si>
  <si>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</si>
  <si>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</si>
  <si>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</si>
  <si>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</si>
  <si>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</si>
  <si>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</si>
  <si>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</si>
  <si>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</si>
  <si>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</si>
  <si>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</si>
  <si>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</si>
  <si>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</si>
  <si>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</si>
  <si>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</si>
  <si>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</si>
  <si>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</si>
  <si>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</si>
  <si>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</si>
  <si>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</si>
  <si>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</si>
  <si>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</si>
  <si>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</si>
  <si>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</si>
  <si>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</si>
  <si>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</si>
  <si>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</si>
  <si>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</si>
  <si>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</si>
  <si>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</si>
  <si>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</si>
  <si>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</si>
  <si>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</si>
  <si>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</si>
  <si>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</si>
  <si>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</si>
  <si>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</si>
  <si>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</si>
  <si>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</si>
  <si>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</si>
  <si>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</si>
  <si>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</si>
  <si>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</si>
  <si>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</si>
  <si>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</si>
  <si>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</si>
  <si>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</si>
  <si>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</si>
  <si>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</si>
  <si>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</si>
  <si>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</si>
  <si>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</si>
  <si>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</si>
  <si>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</si>
  <si>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</si>
  <si>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</si>
  <si>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</si>
  <si>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</si>
  <si>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</si>
  <si>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</si>
  <si>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</si>
  <si>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</si>
  <si>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</si>
  <si>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</si>
  <si>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</si>
  <si>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</si>
  <si>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</si>
  <si>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</si>
  <si>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</si>
  <si>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</si>
  <si>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</si>
  <si>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</si>
  <si>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</si>
  <si>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</si>
  <si>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</si>
  <si>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</si>
  <si>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</si>
  <si>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</si>
  <si>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</si>
  <si>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</si>
  <si>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</si>
  <si>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</si>
  <si>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</si>
  <si>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</si>
  <si>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</si>
  <si>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</si>
  <si>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</si>
  <si>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</si>
  <si>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</si>
  <si>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</si>
  <si>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</si>
  <si>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</si>
  <si>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</si>
  <si>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</si>
  <si>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</si>
  <si>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</si>
  <si>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</si>
  <si>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</si>
  <si>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</si>
  <si>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</si>
  <si>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</si>
  <si>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</si>
  <si>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</si>
  <si>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</si>
  <si>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</si>
  <si>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</si>
  <si>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</si>
  <si>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</si>
  <si>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</si>
  <si>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</si>
  <si>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</si>
  <si>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</si>
  <si>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</si>
  <si>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</si>
  <si>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</si>
  <si>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</si>
  <si>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</si>
  <si>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</si>
  <si>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</si>
  <si>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</si>
  <si>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</si>
  <si>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</si>
  <si>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</si>
  <si>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</si>
  <si>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</si>
  <si>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</si>
  <si>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</si>
  <si>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</si>
  <si>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</si>
  <si>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</si>
  <si>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</si>
  <si>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</si>
  <si>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</si>
  <si>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</si>
  <si>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</si>
  <si>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</si>
  <si>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</si>
  <si>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</si>
  <si>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</si>
  <si>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</si>
  <si>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</si>
  <si>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</si>
  <si>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</si>
  <si>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</si>
  <si>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</si>
  <si>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</si>
  <si>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</si>
  <si>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</si>
  <si>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</si>
  <si>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</si>
  <si>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</si>
  <si>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</si>
  <si>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</si>
  <si>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</si>
  <si>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</si>
  <si>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</si>
  <si>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</si>
  <si>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</si>
  <si>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</si>
  <si>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</si>
  <si>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</si>
  <si>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</si>
  <si>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</si>
  <si>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</si>
  <si>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</si>
  <si>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</si>
  <si>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</si>
  <si>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</si>
  <si>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</si>
  <si>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</si>
  <si>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</si>
  <si>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</si>
  <si>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</si>
  <si>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</si>
  <si>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</si>
  <si>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</si>
  <si>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</si>
  <si>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</si>
  <si>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</si>
  <si>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</si>
  <si>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</si>
  <si>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</si>
  <si>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</si>
  <si>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</si>
  <si>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</si>
  <si>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</si>
  <si>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</si>
  <si>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</si>
  <si>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</si>
  <si>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</si>
  <si>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</si>
  <si>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</si>
  <si>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</si>
  <si>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</si>
  <si>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</si>
  <si>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</si>
  <si>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</si>
  <si>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</si>
  <si>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</si>
  <si>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</si>
  <si>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</si>
  <si>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</si>
  <si>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</si>
  <si>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</si>
  <si>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</si>
  <si>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</si>
  <si>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</si>
  <si>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</si>
  <si>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</si>
  <si>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</si>
  <si>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</si>
  <si>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</si>
  <si>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</si>
  <si>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</si>
  <si>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</si>
  <si>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</si>
  <si>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</si>
  <si>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</si>
  <si>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</si>
  <si>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</si>
  <si>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</si>
  <si>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</si>
  <si>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</si>
  <si>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</si>
  <si>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</si>
  <si>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</si>
  <si>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</si>
  <si>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</si>
  <si>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</si>
  <si>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</si>
  <si>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</si>
  <si>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</si>
  <si>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</si>
  <si>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</si>
  <si>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</si>
  <si>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</si>
  <si>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</si>
  <si>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</si>
  <si>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</si>
  <si>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</si>
  <si>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</si>
  <si>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</si>
  <si>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</si>
  <si>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</si>
  <si>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</si>
  <si>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</si>
  <si>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</si>
  <si>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</si>
  <si>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</si>
  <si>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</si>
  <si>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</si>
  <si>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</si>
  <si>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</si>
  <si>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</si>
  <si>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</si>
  <si>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</si>
  <si>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</si>
  <si>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</si>
  <si>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</si>
  <si>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</si>
  <si>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</si>
  <si>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</si>
  <si>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</si>
  <si>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</si>
  <si>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</si>
  <si>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</si>
  <si>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</si>
  <si>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</si>
  <si>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</si>
  <si>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</si>
  <si>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</si>
  <si>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</si>
  <si>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</si>
  <si>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</si>
  <si>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</si>
  <si>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</si>
  <si>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</si>
  <si>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</si>
  <si>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</si>
  <si>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</si>
  <si>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</si>
  <si>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</si>
  <si>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</si>
  <si>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</si>
  <si>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</si>
  <si>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</si>
  <si>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</si>
  <si>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</si>
  <si>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</si>
  <si>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</si>
  <si>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</si>
  <si>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</si>
  <si>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</si>
  <si>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</si>
  <si>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</si>
  <si>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</si>
  <si>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</si>
  <si>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</si>
  <si>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</si>
  <si>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</si>
  <si>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</si>
  <si>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</si>
  <si>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</si>
  <si>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</si>
  <si>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</si>
  <si>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</si>
  <si>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</si>
  <si>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</si>
  <si>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</si>
  <si>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</si>
  <si>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</si>
  <si>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</si>
  <si>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</si>
  <si>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</si>
  <si>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</si>
  <si>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</si>
  <si>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</si>
  <si>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</si>
  <si>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</si>
  <si>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</si>
  <si>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</si>
  <si>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</si>
  <si>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</si>
  <si>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</si>
  <si>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</si>
  <si>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</si>
  <si>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</si>
  <si>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</si>
  <si>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</si>
  <si>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</si>
  <si>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</si>
  <si>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</si>
  <si>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</si>
  <si>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</si>
  <si>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</si>
  <si>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</si>
  <si>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</si>
  <si>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</si>
  <si>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</si>
  <si>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</si>
  <si>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</si>
  <si>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</si>
  <si>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</si>
  <si>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</si>
  <si>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</si>
  <si>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</si>
  <si>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</si>
  <si>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</si>
  <si>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</si>
  <si>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</si>
  <si>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</si>
  <si>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</si>
  <si>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</si>
  <si>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</si>
  <si>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</si>
  <si>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</si>
  <si>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</si>
  <si>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</si>
  <si>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</si>
  <si>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</si>
  <si>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</si>
  <si>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</si>
  <si>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</si>
  <si>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</si>
  <si>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</si>
  <si>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</si>
  <si>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</si>
  <si>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</si>
  <si>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</si>
  <si>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</si>
  <si>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</si>
  <si>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</si>
  <si>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</si>
  <si>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</si>
  <si>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</si>
  <si>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</si>
  <si>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</si>
  <si>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</si>
  <si>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</si>
  <si>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</si>
  <si>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</si>
  <si>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</si>
  <si>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</si>
  <si>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</si>
  <si>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</si>
  <si>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</si>
  <si>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</si>
  <si>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</si>
  <si>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</si>
  <si>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</si>
  <si>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</si>
  <si>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</si>
  <si>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</si>
  <si>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</si>
  <si>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</si>
  <si>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</si>
  <si>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</si>
  <si>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</si>
  <si>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</si>
  <si>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</si>
  <si>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</si>
  <si>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</si>
  <si>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</si>
  <si>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</si>
  <si>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</si>
  <si>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</si>
  <si>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</si>
  <si>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</si>
  <si>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</si>
  <si>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</si>
  <si>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</si>
  <si>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</si>
  <si>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</si>
  <si>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</si>
  <si>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</si>
  <si>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</si>
  <si>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</si>
  <si>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</si>
  <si>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</si>
  <si>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</si>
  <si>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</si>
  <si>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</si>
  <si>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</si>
  <si>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</si>
  <si>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</si>
  <si>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</si>
  <si>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</si>
  <si>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</si>
  <si>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</si>
  <si>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</si>
  <si>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</si>
  <si>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</si>
  <si>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</si>
  <si>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</si>
  <si>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</si>
  <si>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</si>
  <si>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</si>
  <si>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</si>
  <si>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</si>
  <si>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</si>
  <si>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</si>
  <si>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</si>
  <si>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</si>
  <si>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</si>
  <si>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</si>
  <si>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</si>
  <si>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</si>
  <si>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</si>
  <si>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</si>
  <si>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</si>
  <si>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</si>
  <si>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</si>
  <si>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</si>
  <si>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</si>
  <si>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</si>
  <si>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</si>
  <si>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</si>
  <si>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</si>
  <si>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</si>
  <si>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</si>
  <si>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</si>
  <si>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</si>
  <si>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</si>
  <si>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</si>
  <si>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</si>
  <si>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</si>
  <si>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</si>
  <si>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</si>
  <si>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</si>
  <si>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</si>
  <si>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</si>
  <si>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</si>
  <si>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</si>
  <si>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</si>
  <si>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</si>
  <si>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</si>
  <si>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</si>
  <si>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</si>
  <si>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</si>
  <si>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</si>
  <si>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</si>
  <si>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</si>
  <si>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</si>
  <si>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</si>
  <si>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</si>
  <si>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</si>
  <si>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</si>
  <si>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</si>
  <si>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</si>
  <si>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</si>
  <si>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</si>
  <si>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</si>
  <si>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</si>
  <si>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</si>
  <si>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</si>
  <si>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</si>
  <si>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</si>
  <si>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</si>
  <si>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</si>
  <si>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</si>
  <si>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</si>
  <si>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</si>
  <si>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</si>
  <si>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</si>
  <si>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</si>
  <si>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</si>
  <si>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</si>
  <si>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</si>
  <si>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</si>
  <si>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</si>
  <si>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</si>
  <si>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</si>
  <si>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</si>
  <si>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</si>
  <si>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</si>
  <si>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</si>
  <si>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</si>
  <si>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</si>
  <si>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</si>
  <si>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</si>
  <si>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</si>
  <si>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</si>
  <si>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</si>
  <si>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</si>
  <si>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</si>
  <si>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</si>
  <si>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</si>
  <si>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</si>
  <si>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</si>
  <si>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</si>
  <si>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</si>
  <si>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</si>
  <si>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</si>
  <si>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</si>
  <si>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</si>
  <si>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</si>
  <si>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</si>
  <si>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</si>
  <si>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</si>
  <si>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</si>
  <si>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</si>
  <si>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</si>
  <si>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</si>
  <si>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</si>
  <si>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</si>
  <si>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</si>
  <si>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</si>
  <si>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</si>
  <si>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</si>
  <si>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</si>
  <si>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</si>
  <si>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</si>
  <si>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</si>
  <si>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</si>
  <si>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</si>
  <si>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</si>
  <si>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</si>
  <si>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</si>
  <si>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</si>
  <si>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</si>
  <si>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</si>
  <si>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</si>
  <si>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</si>
  <si>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</si>
  <si>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</si>
  <si>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</si>
  <si>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</si>
  <si>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</si>
  <si>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</si>
  <si>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</si>
  <si>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</si>
  <si>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</si>
  <si>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</si>
  <si>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</si>
  <si>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</si>
  <si>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</si>
  <si>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</si>
  <si>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</si>
  <si>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</si>
  <si>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</si>
  <si>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</si>
  <si>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</si>
  <si>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</si>
  <si>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</si>
  <si>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</si>
  <si>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</si>
  <si>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</si>
  <si>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</si>
  <si>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</si>
  <si>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</si>
  <si>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</si>
  <si>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</si>
  <si>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</si>
  <si>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</si>
  <si>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</si>
  <si>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</si>
  <si>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</si>
  <si>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</si>
  <si>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</si>
  <si>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</si>
  <si>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</si>
  <si>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</si>
  <si>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</si>
  <si>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</si>
  <si>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</si>
  <si>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</si>
  <si>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</si>
  <si>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</si>
  <si>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</si>
  <si>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</si>
  <si>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</si>
  <si>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</si>
  <si>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</si>
  <si>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</si>
  <si>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</si>
  <si>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</si>
  <si>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</si>
  <si>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</si>
  <si>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</si>
  <si>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</si>
  <si>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</si>
  <si>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</si>
  <si>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</si>
  <si>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</si>
  <si>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</si>
  <si>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</si>
  <si>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</si>
  <si>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</si>
  <si>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</si>
  <si>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</si>
  <si>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</si>
  <si>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</si>
  <si>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</si>
  <si>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</si>
  <si>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</si>
  <si>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</si>
  <si>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</si>
  <si>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</si>
  <si>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</si>
  <si>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</si>
  <si>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</si>
  <si>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</si>
  <si>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</si>
  <si>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</si>
  <si>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</si>
  <si>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</si>
  <si>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</si>
  <si>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</si>
  <si>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</si>
  <si>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</si>
  <si>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</si>
  <si>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</si>
  <si>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</si>
  <si>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</si>
  <si>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</si>
  <si>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</si>
  <si>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</si>
  <si>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</si>
  <si>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</si>
  <si>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</si>
  <si>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</si>
  <si>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</si>
  <si>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</si>
  <si>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</si>
  <si>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</si>
  <si>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</si>
  <si>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</si>
  <si>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</si>
  <si>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</si>
  <si>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</si>
  <si>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</si>
  <si>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</si>
  <si>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</si>
  <si>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</si>
  <si>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</si>
  <si>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</si>
  <si>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</si>
  <si>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</si>
  <si>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</si>
  <si>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</si>
  <si>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</si>
  <si>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</si>
  <si>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</si>
  <si>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</si>
  <si>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</si>
  <si>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</si>
  <si>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</si>
  <si>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</si>
  <si>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</si>
  <si>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</si>
  <si>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</si>
  <si>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</si>
  <si>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</si>
  <si>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</si>
  <si>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</si>
  <si>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</si>
  <si>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</si>
  <si>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</si>
  <si>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</si>
  <si>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</si>
  <si>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</si>
  <si>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</si>
  <si>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</si>
  <si>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</si>
  <si>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</si>
  <si>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</si>
  <si>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</si>
  <si>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</si>
  <si>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</si>
  <si>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</si>
  <si>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</si>
  <si>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</si>
  <si>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</si>
  <si>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</si>
  <si>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</si>
  <si>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</si>
  <si>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</si>
  <si>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</si>
  <si>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</si>
  <si>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</si>
  <si>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</si>
  <si>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</si>
  <si>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</si>
  <si>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</si>
  <si>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</si>
  <si>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</si>
  <si>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</si>
  <si>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</si>
  <si>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</si>
  <si>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</si>
  <si>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</si>
  <si>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</si>
  <si>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</si>
  <si>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</si>
  <si>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</si>
  <si>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</si>
  <si>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</si>
  <si>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</si>
  <si>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</si>
  <si>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</si>
  <si>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</si>
  <si>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</si>
  <si>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</si>
  <si>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</si>
  <si>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</si>
  <si>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</si>
  <si>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</si>
  <si>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</si>
  <si>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</si>
  <si>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</si>
  <si>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</si>
  <si>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</si>
  <si>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</si>
  <si>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</si>
  <si>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</si>
  <si>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</si>
  <si>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</si>
  <si>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</si>
  <si>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</si>
  <si>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</si>
  <si>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</si>
  <si>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</si>
  <si>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</si>
  <si>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</si>
  <si>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</si>
  <si>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</si>
  <si>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</si>
  <si>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</si>
  <si>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</si>
  <si>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</si>
  <si>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</si>
  <si>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</si>
  <si>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</si>
  <si>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</si>
  <si>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</si>
  <si>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</si>
  <si>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</si>
  <si>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</si>
  <si>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</si>
  <si>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</si>
  <si>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</si>
  <si>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</si>
  <si>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</si>
  <si>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</si>
  <si>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</si>
  <si>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</si>
  <si>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</si>
  <si>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</si>
  <si>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</si>
  <si>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</si>
  <si>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</si>
  <si>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</si>
  <si>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</si>
  <si>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</si>
  <si>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</si>
  <si>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</si>
  <si>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</si>
  <si>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</si>
  <si>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</si>
  <si>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</si>
  <si>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</si>
  <si>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</si>
  <si>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</si>
  <si>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</si>
  <si>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</si>
  <si>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</si>
  <si>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</si>
  <si>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</si>
  <si>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</si>
  <si>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</si>
  <si>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</si>
  <si>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</si>
  <si>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</si>
  <si>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</si>
  <si>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</si>
  <si>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</si>
  <si>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</si>
  <si>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</si>
  <si>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</si>
  <si>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</si>
  <si>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</si>
  <si>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</si>
  <si>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</si>
  <si>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</si>
  <si>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</si>
  <si>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</si>
  <si>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</si>
  <si>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</si>
  <si>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</si>
  <si>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</si>
  <si>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</si>
  <si>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</si>
  <si>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</si>
  <si>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</si>
  <si>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</si>
  <si>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</si>
  <si>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</si>
  <si>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</si>
  <si>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</si>
  <si>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</si>
  <si>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</si>
  <si>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</si>
  <si>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</si>
  <si>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</si>
  <si>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</si>
  <si>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</si>
  <si>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</si>
  <si>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</si>
  <si>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</si>
  <si>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</si>
  <si>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</si>
  <si>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</si>
  <si>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</si>
  <si>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</si>
  <si>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</si>
  <si>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</si>
  <si>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</si>
  <si>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</si>
  <si>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</si>
  <si>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</si>
  <si>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</si>
  <si>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</si>
  <si>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</si>
  <si>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</si>
  <si>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</si>
  <si>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</si>
  <si>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</si>
  <si>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</si>
  <si>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</si>
  <si>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</si>
  <si>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</si>
  <si>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</si>
  <si>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</si>
  <si>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</si>
  <si>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</si>
  <si>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</si>
  <si>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</si>
  <si>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</si>
  <si>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</si>
  <si>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</si>
  <si>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</si>
  <si>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</si>
  <si>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</si>
  <si>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</si>
  <si>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</si>
  <si>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</si>
  <si>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</si>
  <si>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</si>
  <si>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</si>
  <si>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</si>
  <si>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</si>
  <si>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</si>
  <si>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</si>
  <si>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</si>
  <si>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</si>
  <si>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</si>
  <si>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</si>
  <si>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</si>
  <si>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</si>
  <si>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</si>
  <si>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</si>
  <si>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</si>
  <si>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</si>
  <si>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</si>
  <si>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</si>
  <si>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</si>
  <si>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</si>
  <si>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</si>
  <si>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</si>
  <si>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</si>
  <si>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</si>
  <si>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</si>
  <si>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</si>
  <si>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</si>
  <si>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</si>
  <si>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</si>
  <si>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</si>
  <si>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</si>
  <si>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</si>
  <si>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</si>
  <si>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</si>
  <si>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</si>
  <si>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</si>
  <si>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</si>
  <si>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</si>
  <si>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</si>
  <si>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</si>
  <si>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</si>
  <si>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</si>
  <si>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</si>
  <si>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</si>
  <si>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</si>
  <si>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</si>
  <si>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</si>
  <si>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</si>
  <si>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</si>
  <si>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</si>
  <si>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</si>
  <si>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</si>
  <si>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</si>
  <si>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</si>
  <si>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</si>
  <si>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</si>
  <si>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</si>
  <si>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</si>
  <si>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</si>
  <si>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</si>
  <si>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</si>
  <si>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</si>
  <si>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</si>
  <si>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</si>
  <si>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</si>
  <si>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</si>
  <si>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</si>
  <si>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</si>
  <si>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</si>
  <si>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</si>
  <si>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</si>
  <si>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</si>
  <si>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</si>
  <si>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</si>
  <si>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</si>
  <si>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</si>
  <si>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</si>
  <si>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</si>
  <si>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</si>
  <si>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</si>
  <si>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</si>
  <si>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</si>
  <si>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</si>
  <si>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</si>
  <si>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</si>
  <si>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</si>
  <si>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</si>
  <si>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</si>
  <si>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</si>
  <si>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</si>
  <si>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</si>
  <si>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</si>
  <si>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</si>
  <si>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</si>
  <si>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</si>
  <si>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</si>
  <si>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</si>
  <si>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</si>
  <si>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</si>
  <si>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</si>
  <si>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</si>
  <si>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</si>
  <si>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</si>
  <si>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</si>
  <si>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</si>
  <si>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</si>
  <si>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</si>
  <si>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</si>
  <si>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</si>
  <si>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</si>
  <si>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</si>
  <si>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</si>
  <si>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</si>
  <si>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</si>
  <si>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</si>
  <si>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</si>
  <si>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</si>
  <si>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</si>
  <si>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</si>
  <si>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</si>
  <si>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</si>
  <si>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</si>
  <si>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</si>
  <si>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</si>
  <si>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</si>
  <si>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</si>
  <si>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</si>
  <si>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</si>
  <si>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</si>
  <si>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</si>
  <si>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</si>
  <si>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</si>
  <si>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</si>
  <si>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</si>
  <si>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</si>
  <si>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</si>
  <si>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</si>
  <si>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</si>
  <si>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</si>
  <si>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</si>
  <si>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</si>
  <si>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</si>
  <si>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</si>
  <si>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</si>
  <si>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</si>
  <si>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</si>
  <si>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</si>
  <si>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</si>
  <si>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</si>
  <si>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</si>
  <si>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</si>
  <si>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</si>
  <si>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</si>
  <si>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</si>
  <si>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</si>
  <si>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</si>
  <si>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</si>
  <si>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</si>
  <si>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</si>
  <si>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</si>
  <si>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</si>
  <si>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</si>
  <si>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</si>
  <si>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</si>
  <si>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</si>
  <si>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</si>
  <si>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</si>
  <si>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</si>
  <si>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</si>
  <si>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</si>
  <si>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</si>
  <si>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</si>
  <si>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</si>
  <si>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</si>
  <si>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</si>
  <si>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</si>
  <si>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</si>
  <si>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</si>
  <si>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</si>
  <si>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</si>
  <si>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</si>
  <si>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</si>
  <si>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</si>
  <si>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</si>
  <si>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</si>
  <si>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</si>
  <si>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</si>
  <si>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</si>
  <si>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</si>
  <si>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</si>
  <si>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</si>
  <si>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</si>
  <si>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</si>
  <si>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</si>
  <si>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</si>
  <si>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</si>
  <si>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</si>
  <si>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</si>
  <si>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</si>
  <si>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</si>
  <si>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</si>
  <si>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</si>
  <si>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</si>
  <si>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</si>
  <si>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</si>
  <si>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</si>
  <si>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</si>
  <si>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</si>
  <si>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</si>
  <si>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</si>
  <si>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</si>
  <si>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</si>
  <si>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</si>
  <si>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</si>
  <si>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</si>
  <si>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</si>
  <si>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</si>
  <si>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</si>
  <si>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</si>
  <si>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</si>
  <si>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</si>
  <si>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</si>
  <si>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</si>
  <si>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</si>
  <si>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</si>
  <si>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</si>
  <si>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</si>
  <si>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</si>
  <si>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</si>
  <si>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</si>
  <si>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</si>
  <si>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</si>
  <si>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</si>
  <si>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</si>
  <si>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</si>
  <si>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</si>
  <si>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</si>
  <si>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</si>
  <si>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</si>
  <si>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</si>
  <si>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</si>
  <si>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</si>
  <si>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</si>
  <si>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</si>
  <si>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</si>
  <si>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</si>
  <si>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</si>
  <si>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</si>
  <si>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</si>
  <si>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</si>
  <si>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</si>
  <si>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</si>
  <si>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</si>
  <si>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</si>
  <si>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</si>
  <si>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</si>
  <si>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</si>
  <si>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</si>
  <si>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</si>
  <si>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</si>
  <si>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</si>
  <si>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</si>
  <si>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</si>
  <si>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</si>
  <si>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</si>
  <si>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</si>
  <si>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</si>
  <si>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</si>
  <si>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</si>
  <si>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</si>
  <si>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</si>
  <si>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</si>
  <si>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</si>
  <si>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</si>
  <si>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</si>
  <si>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</si>
  <si>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</si>
  <si>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</si>
  <si>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</si>
  <si>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</si>
  <si>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</si>
  <si>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</si>
  <si>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</si>
  <si>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</si>
  <si>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</si>
  <si>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</si>
  <si>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</si>
  <si>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</si>
  <si>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</si>
  <si>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</si>
  <si>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</si>
  <si>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</si>
  <si>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</si>
  <si>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</si>
  <si>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</si>
  <si>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</si>
  <si>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</si>
  <si>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</si>
  <si>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</si>
  <si>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</si>
  <si>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</si>
  <si>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</si>
  <si>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</si>
  <si>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</si>
  <si>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</si>
  <si>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</si>
  <si>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</si>
  <si>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</si>
  <si>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</si>
  <si>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</si>
  <si>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</si>
  <si>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</si>
  <si>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</si>
  <si>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</si>
  <si>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</si>
  <si>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</si>
  <si>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</si>
  <si>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</si>
  <si>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</si>
  <si>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</si>
  <si>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</si>
  <si>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</si>
  <si>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</si>
  <si>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</si>
  <si>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</si>
  <si>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</si>
  <si>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</si>
  <si>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</si>
  <si>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</si>
  <si>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</si>
  <si>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</si>
  <si>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</si>
  <si>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</si>
  <si>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</si>
  <si>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</si>
  <si>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</si>
  <si>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</si>
  <si>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</si>
  <si>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</si>
  <si>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</si>
  <si>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</si>
  <si>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</si>
  <si>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</si>
  <si>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</si>
  <si>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</si>
  <si>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</si>
  <si>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</si>
  <si>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</si>
  <si>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</si>
  <si>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</si>
  <si>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</si>
  <si>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</si>
  <si>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</si>
  <si>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</si>
  <si>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</si>
  <si>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</si>
  <si>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</si>
  <si>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</si>
  <si>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</si>
  <si>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</si>
  <si>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</si>
  <si>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</si>
  <si>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</si>
  <si>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</si>
  <si>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</si>
  <si>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</si>
  <si>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</si>
  <si>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</si>
  <si>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</si>
  <si>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</si>
  <si>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</si>
  <si>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</si>
  <si>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</si>
  <si>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</si>
  <si>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</si>
  <si>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</si>
  <si>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</si>
  <si>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</si>
  <si>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</si>
  <si>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</si>
  <si>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</si>
  <si>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</si>
  <si>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</si>
  <si>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</si>
  <si>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</si>
  <si>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</si>
  <si>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</si>
  <si>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</si>
  <si>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</si>
  <si>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</si>
  <si>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</si>
  <si>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</si>
  <si>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</si>
  <si>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</si>
  <si>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</si>
  <si>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</si>
  <si>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</si>
  <si>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</si>
  <si>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</si>
  <si>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</si>
  <si>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</si>
  <si>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</si>
  <si>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</si>
  <si>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</si>
  <si>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</si>
  <si>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</si>
  <si>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</si>
  <si>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</si>
  <si>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</si>
  <si>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</si>
  <si>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</si>
  <si>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</si>
  <si>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</si>
  <si>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</si>
  <si>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</si>
  <si>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</si>
  <si>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</si>
  <si>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</si>
  <si>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</si>
  <si>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</si>
  <si>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</si>
  <si>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</si>
  <si>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</si>
  <si>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</si>
  <si>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</si>
  <si>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</si>
  <si>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</si>
  <si>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</si>
  <si>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</si>
  <si>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</si>
  <si>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</si>
  <si>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</si>
  <si>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</si>
  <si>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</si>
  <si>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</si>
  <si>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</si>
  <si>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</si>
  <si>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</si>
  <si>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</si>
  <si>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</si>
  <si>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</si>
  <si>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</si>
  <si>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</si>
  <si>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</si>
  <si>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</si>
  <si>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</si>
  <si>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</si>
  <si>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</si>
  <si>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</si>
  <si>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</si>
  <si>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</si>
  <si>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</si>
  <si>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</si>
  <si>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</si>
  <si>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</si>
  <si>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</si>
  <si>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</si>
  <si>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</si>
  <si>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</si>
  <si>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</si>
  <si>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</si>
  <si>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</si>
  <si>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</si>
  <si>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</si>
  <si>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</si>
  <si>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</si>
  <si>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</si>
  <si>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</si>
  <si>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</si>
  <si>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</si>
  <si>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</si>
  <si>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</si>
  <si>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</si>
  <si>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</si>
  <si>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</si>
  <si>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</si>
  <si>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</si>
  <si>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</si>
  <si>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</si>
  <si>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</si>
  <si>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</si>
  <si>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</si>
  <si>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</si>
  <si>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</si>
  <si>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</si>
  <si>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</si>
  <si>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</si>
  <si>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</si>
  <si>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</si>
  <si>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</si>
  <si>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</si>
  <si>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</si>
  <si>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</si>
  <si>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</si>
  <si>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</si>
  <si>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</si>
  <si>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</si>
  <si>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</si>
  <si>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</si>
  <si>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</si>
  <si>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</si>
  <si>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</si>
  <si>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</si>
  <si>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</si>
  <si>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</si>
  <si>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</si>
  <si>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</si>
  <si>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</si>
  <si>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</si>
  <si>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</si>
  <si>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</si>
  <si>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</si>
  <si>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</si>
  <si>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</si>
  <si>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</si>
  <si>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</si>
  <si>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</si>
  <si>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</si>
  <si>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</si>
  <si>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</si>
  <si>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</si>
  <si>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</si>
  <si>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</si>
  <si>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</si>
  <si>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</si>
  <si>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</si>
  <si>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</si>
  <si>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</si>
  <si>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</si>
  <si>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</si>
  <si>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</si>
  <si>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</si>
  <si>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</si>
  <si>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</si>
  <si>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</si>
  <si>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</si>
  <si>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</si>
  <si>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</si>
  <si>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</si>
  <si>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</si>
  <si>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</si>
  <si>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</si>
  <si>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</si>
  <si>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</si>
  <si>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</si>
  <si>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</si>
  <si>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</si>
  <si>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</si>
  <si>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</si>
  <si>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</si>
  <si>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</si>
  <si>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</si>
  <si>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</si>
  <si>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</si>
  <si>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</si>
  <si>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</si>
  <si>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</si>
  <si>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</si>
  <si>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</si>
  <si>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</si>
  <si>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</si>
  <si>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</si>
  <si>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</si>
  <si>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</si>
  <si>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</si>
  <si>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</si>
  <si>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</si>
  <si>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</si>
  <si>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</si>
  <si>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</si>
  <si>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</si>
  <si>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</si>
  <si>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</si>
  <si>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</si>
  <si>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</si>
  <si>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</si>
  <si>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</si>
  <si>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</si>
  <si>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</si>
  <si>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</si>
  <si>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</si>
  <si>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</si>
  <si>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</si>
  <si>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</si>
  <si>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</si>
  <si>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</si>
  <si>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</si>
  <si>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</si>
  <si>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</si>
  <si>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</si>
  <si>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</si>
  <si>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</si>
  <si>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</si>
  <si>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</si>
  <si>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</si>
  <si>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</si>
  <si>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</si>
  <si>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</si>
  <si>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</si>
  <si>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</si>
  <si>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</si>
  <si>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</si>
  <si>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</si>
  <si>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</si>
  <si>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</si>
  <si>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</si>
  <si>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</si>
  <si>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</si>
  <si>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</si>
  <si>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</si>
  <si>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</si>
  <si>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</si>
  <si>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</si>
  <si>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</si>
  <si>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</si>
  <si>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</si>
  <si>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</si>
  <si>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</si>
  <si>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</si>
  <si>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</si>
  <si>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</si>
  <si>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</si>
  <si>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</si>
  <si>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</si>
  <si>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</si>
  <si>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</si>
  <si>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</si>
  <si>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</si>
  <si>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</si>
  <si>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</si>
  <si>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</si>
  <si>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</si>
  <si>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</si>
  <si>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</si>
  <si>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</si>
  <si>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</si>
  <si>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</si>
  <si>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</si>
  <si>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</si>
  <si>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</si>
  <si>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</si>
  <si>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</si>
  <si>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</si>
  <si>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</si>
  <si>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</si>
  <si>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</si>
  <si>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</si>
  <si>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</si>
  <si>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</si>
  <si>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</si>
  <si>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</si>
  <si>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</si>
  <si>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</si>
  <si>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</si>
  <si>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</si>
  <si>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</si>
  <si>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</si>
  <si>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</si>
  <si>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</si>
  <si>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</si>
  <si>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</si>
  <si>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</si>
  <si>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</si>
  <si>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</si>
  <si>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</si>
  <si>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</si>
  <si>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</si>
  <si>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</si>
  <si>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</si>
  <si>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</si>
  <si>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</si>
  <si>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</si>
  <si>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</si>
  <si>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</si>
  <si>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</si>
  <si>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</si>
  <si>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</si>
  <si>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</si>
  <si>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</si>
  <si>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</si>
  <si>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</si>
  <si>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</si>
  <si>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</si>
  <si>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</si>
  <si>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</si>
  <si>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</si>
  <si>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</si>
  <si>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</si>
  <si>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</si>
  <si>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</si>
  <si>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</si>
  <si>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</si>
  <si>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</si>
  <si>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</si>
  <si>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</si>
  <si>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</si>
  <si>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</si>
  <si>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</si>
  <si>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</si>
  <si>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</si>
  <si>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</si>
  <si>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</si>
  <si>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</si>
  <si>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</si>
  <si>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</si>
  <si>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</si>
  <si>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</si>
  <si>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</si>
  <si>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</si>
  <si>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</si>
  <si>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</si>
  <si>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</si>
  <si>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</si>
  <si>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</si>
  <si>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</si>
  <si>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</si>
  <si>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</si>
  <si>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</si>
  <si>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</si>
  <si>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</si>
  <si>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</si>
  <si>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</si>
  <si>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</si>
  <si>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</si>
  <si>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</si>
  <si>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</si>
  <si>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</si>
  <si>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</si>
  <si>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</si>
  <si>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</si>
  <si>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</si>
  <si>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</si>
  <si>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</si>
  <si>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</si>
  <si>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</si>
  <si>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</si>
  <si>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</si>
  <si>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</si>
  <si>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</si>
  <si>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</si>
  <si>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</si>
  <si>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</si>
  <si>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</si>
  <si>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</si>
  <si>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</si>
  <si>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</si>
  <si>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</si>
  <si>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</si>
  <si>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</si>
  <si>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</si>
  <si>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</si>
  <si>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</si>
  <si>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</si>
  <si>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</si>
  <si>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</si>
  <si>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</si>
  <si>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</si>
  <si>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</si>
  <si>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</si>
  <si>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</si>
  <si>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</si>
  <si>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</si>
  <si>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</si>
  <si>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</si>
  <si>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</si>
  <si>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</si>
  <si>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</si>
  <si>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</si>
  <si>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</si>
  <si>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</si>
  <si>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</si>
  <si>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</si>
  <si>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</si>
  <si>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</si>
  <si>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</si>
  <si>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</si>
  <si>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</si>
  <si>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</si>
  <si>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</si>
  <si>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</si>
  <si>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</si>
  <si>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</si>
  <si>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</si>
  <si>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</si>
  <si>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</si>
  <si>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</si>
  <si>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</si>
  <si>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</si>
  <si>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</si>
  <si>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</si>
  <si>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</si>
  <si>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</si>
  <si>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</si>
  <si>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</si>
  <si>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</si>
  <si>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</si>
  <si>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</si>
  <si>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</si>
  <si>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</si>
  <si>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</si>
  <si>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</si>
  <si>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</si>
  <si>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</si>
  <si>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</si>
  <si>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</si>
  <si>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</si>
  <si>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</si>
  <si>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</si>
  <si>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</si>
  <si>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</si>
  <si>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</si>
  <si>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</si>
  <si>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</si>
  <si>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</si>
  <si>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</si>
  <si>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</si>
  <si>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</si>
  <si>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</si>
  <si>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</si>
  <si>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</si>
  <si>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</si>
  <si>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</si>
  <si>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</si>
  <si>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</si>
  <si>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</si>
  <si>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</si>
  <si>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</si>
  <si>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</si>
  <si>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</si>
  <si>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</si>
  <si>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</si>
  <si>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</si>
  <si>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</si>
  <si>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</si>
  <si>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</si>
  <si>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</si>
  <si>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</si>
  <si>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</si>
  <si>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</si>
  <si>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</si>
  <si>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</si>
  <si>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</si>
  <si>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</si>
  <si>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</si>
  <si>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</si>
  <si>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</si>
  <si>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</si>
  <si>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</si>
  <si>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</si>
  <si>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</si>
  <si>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</si>
  <si>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</si>
  <si>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</si>
  <si>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</si>
  <si>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</si>
  <si>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</si>
  <si>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</si>
  <si>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</si>
  <si>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</si>
  <si>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</si>
  <si>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</si>
  <si>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</si>
  <si>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</si>
  <si>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</si>
  <si>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</si>
  <si>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</si>
  <si>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</si>
  <si>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</si>
  <si>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</si>
  <si>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</si>
  <si>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</si>
  <si>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</si>
  <si>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</si>
  <si>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</si>
  <si>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</si>
  <si>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</si>
  <si>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</si>
  <si>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</si>
  <si>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</si>
  <si>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</si>
  <si>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</si>
  <si>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</si>
  <si>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</si>
  <si>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</si>
  <si>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</si>
  <si>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</si>
  <si>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</si>
  <si>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</si>
  <si>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</si>
  <si>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</si>
  <si>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</si>
  <si>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</si>
  <si>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</si>
  <si>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</si>
  <si>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</si>
  <si>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</si>
  <si>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</si>
  <si>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</si>
  <si>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</si>
  <si>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</si>
  <si>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</si>
  <si>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</si>
  <si>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</si>
  <si>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</si>
  <si>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</si>
  <si>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</si>
  <si>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</si>
  <si>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</si>
  <si>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</si>
  <si>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</si>
  <si>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</si>
  <si>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</si>
  <si>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</si>
  <si>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</si>
  <si>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</si>
  <si>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</si>
  <si>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</si>
  <si>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</si>
  <si>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</si>
  <si>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</si>
  <si>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</si>
  <si>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</si>
  <si>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</si>
  <si>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</si>
  <si>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</si>
  <si>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</si>
  <si>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</si>
  <si>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</si>
  <si>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</si>
  <si>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</si>
  <si>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</si>
  <si>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</si>
  <si>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</si>
  <si>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</si>
  <si>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</si>
  <si>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</si>
  <si>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</si>
  <si>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</si>
  <si>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</si>
  <si>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</si>
  <si>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</si>
  <si>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</si>
  <si>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</si>
  <si>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</si>
  <si>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</si>
  <si>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</si>
  <si>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</si>
  <si>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</si>
  <si>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</si>
  <si>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</si>
  <si>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</si>
  <si>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</si>
  <si>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</si>
  <si>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</si>
  <si>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</si>
  <si>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</si>
  <si>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</si>
  <si>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</si>
  <si>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</si>
  <si>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</si>
  <si>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</si>
  <si>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</si>
  <si>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</si>
  <si>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</si>
  <si>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</si>
  <si>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</si>
  <si>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</si>
  <si>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</si>
  <si>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</si>
  <si>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</si>
  <si>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</si>
  <si>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</si>
  <si>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</si>
  <si>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</si>
  <si>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</si>
  <si>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</si>
  <si>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</si>
  <si>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</si>
  <si>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</si>
  <si>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</si>
  <si>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</si>
  <si>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</si>
  <si>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</si>
  <si>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</si>
  <si>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</si>
  <si>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</si>
  <si>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</si>
  <si>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</si>
  <si>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</si>
  <si>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</si>
  <si>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</si>
  <si>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</si>
  <si>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</si>
  <si>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</si>
  <si>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</si>
  <si>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</si>
  <si>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</si>
  <si>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</si>
  <si>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</si>
  <si>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</si>
  <si>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</si>
  <si>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</si>
  <si>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</si>
  <si>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</si>
  <si>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</si>
  <si>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</si>
  <si>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</si>
  <si>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</si>
  <si>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</si>
  <si>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</si>
  <si>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</si>
  <si>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</si>
  <si>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</si>
  <si>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</si>
  <si>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</si>
  <si>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</si>
  <si>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</si>
  <si>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</si>
  <si>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</si>
  <si>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</si>
  <si>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</si>
  <si>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</si>
  <si>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</si>
  <si>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</si>
  <si>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</si>
  <si>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</si>
  <si>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</si>
  <si>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</si>
  <si>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</si>
  <si>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</si>
  <si>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</si>
  <si>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</si>
  <si>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</si>
  <si>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</si>
  <si>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</si>
  <si>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</si>
  <si>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</si>
  <si>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</si>
  <si>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</si>
  <si>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</si>
  <si>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</si>
  <si>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</si>
  <si>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</si>
  <si>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</si>
  <si>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</si>
  <si>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</si>
  <si>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</si>
  <si>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</si>
  <si>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</si>
  <si>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</si>
  <si>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</si>
  <si>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</si>
  <si>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</si>
  <si>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</si>
  <si>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</si>
  <si>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</si>
  <si>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</si>
  <si>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</si>
  <si>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</si>
  <si>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</si>
  <si>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</si>
  <si>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</si>
  <si>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</si>
  <si>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</si>
  <si>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</si>
  <si>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</si>
  <si>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</si>
  <si>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</si>
  <si>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</si>
  <si>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</si>
  <si>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</si>
  <si>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</si>
  <si>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</si>
  <si>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</si>
  <si>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</si>
  <si>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</si>
  <si>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</si>
  <si>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</si>
  <si>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</si>
  <si>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</si>
  <si>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</si>
  <si>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</si>
  <si>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</si>
  <si>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</si>
  <si>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</si>
  <si>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</si>
  <si>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</si>
  <si>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</si>
  <si>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</si>
  <si>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</si>
  <si>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</si>
  <si>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</si>
  <si>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</si>
  <si>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</si>
  <si>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</si>
  <si>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</si>
  <si>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</si>
  <si>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</si>
  <si>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</si>
  <si>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</si>
  <si>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</si>
  <si>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</si>
  <si>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</si>
  <si>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</si>
  <si>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</si>
  <si>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</si>
  <si>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</si>
  <si>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</si>
  <si>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</si>
  <si>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</si>
  <si>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</si>
  <si>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</si>
  <si>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</si>
  <si>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</si>
  <si>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</si>
  <si>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</si>
  <si>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</si>
  <si>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</si>
  <si>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</si>
  <si>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</si>
  <si>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</si>
  <si>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</si>
  <si>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</si>
  <si>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</si>
  <si>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</si>
  <si>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</si>
  <si>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</si>
  <si>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</si>
  <si>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</si>
  <si>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</si>
  <si>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</si>
  <si>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</si>
  <si>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</si>
  <si>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</si>
  <si>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</si>
  <si>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</si>
  <si>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</si>
  <si>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</si>
  <si>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</si>
  <si>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</si>
  <si>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</si>
  <si>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</si>
  <si>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</si>
  <si>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</si>
  <si>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</si>
  <si>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</si>
  <si>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</si>
  <si>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</si>
  <si>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</si>
  <si>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</si>
  <si>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</si>
  <si>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</si>
  <si>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</si>
  <si>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</si>
  <si>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</si>
  <si>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</si>
  <si>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</si>
  <si>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</si>
  <si>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</si>
  <si>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</si>
  <si>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</si>
  <si>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</si>
  <si>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</si>
  <si>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</si>
  <si>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</si>
  <si>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</si>
  <si>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</si>
  <si>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</si>
  <si>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</si>
  <si>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</si>
  <si>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</si>
  <si>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</si>
  <si>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</si>
  <si>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</si>
  <si>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</si>
  <si>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</si>
  <si>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</si>
  <si>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</si>
  <si>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</si>
  <si>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</si>
  <si>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</si>
  <si>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</si>
  <si>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</si>
  <si>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</si>
  <si>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</si>
  <si>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</si>
  <si>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</si>
  <si>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</si>
  <si>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</si>
  <si>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</si>
  <si>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</si>
  <si>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</si>
  <si>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</si>
  <si>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</si>
  <si>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</si>
  <si>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</si>
  <si>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</si>
  <si>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</si>
  <si>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</si>
  <si>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</si>
  <si>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</si>
  <si>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</si>
  <si>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</si>
  <si>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</si>
  <si>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</si>
  <si>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</si>
  <si>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</si>
  <si>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</si>
  <si>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</si>
  <si>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</si>
  <si>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</si>
  <si>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</si>
  <si>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</si>
  <si>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</si>
  <si>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</si>
  <si>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</si>
  <si>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</si>
  <si>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</si>
  <si>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</si>
  <si>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</si>
  <si>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</si>
  <si>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</si>
  <si>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</si>
  <si>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</si>
  <si>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</si>
  <si>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</si>
  <si>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</si>
  <si>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</si>
  <si>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</si>
  <si>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</si>
  <si>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</si>
  <si>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</si>
  <si>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</si>
  <si>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</si>
  <si>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</si>
  <si>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</si>
  <si>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</si>
  <si>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</si>
  <si>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</si>
  <si>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</si>
  <si>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</si>
  <si>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</si>
  <si>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</si>
  <si>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</si>
  <si>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</si>
  <si>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</si>
  <si>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</si>
  <si>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</si>
  <si>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</si>
  <si>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</si>
  <si>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</si>
  <si>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</si>
  <si>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</si>
  <si>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</si>
  <si>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</si>
  <si>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</si>
  <si>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</si>
  <si>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</si>
  <si>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</si>
  <si>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</si>
  <si>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</si>
  <si>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</si>
  <si>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</si>
  <si>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</si>
  <si>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</si>
  <si>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</si>
  <si>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</si>
  <si>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</si>
  <si>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</si>
  <si>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</si>
  <si>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</si>
  <si>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</si>
  <si>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</si>
  <si>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</si>
  <si>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</si>
  <si>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</si>
  <si>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</si>
  <si>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</si>
  <si>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</si>
  <si>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</si>
  <si>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</si>
  <si>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</si>
  <si>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</si>
  <si>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</si>
  <si>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</si>
  <si>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</si>
  <si>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</si>
  <si>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</si>
  <si>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</si>
  <si>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</si>
  <si>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</si>
  <si>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</si>
  <si>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</si>
  <si>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</si>
  <si>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</si>
  <si>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</si>
  <si>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</si>
  <si>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</si>
  <si>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</si>
  <si>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</si>
  <si>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</si>
  <si>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</si>
  <si>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</si>
  <si>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</si>
  <si>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</si>
  <si>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</si>
  <si>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</si>
  <si>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</si>
  <si>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</si>
  <si>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</si>
  <si>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</si>
  <si>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</si>
  <si>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</si>
  <si>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</si>
  <si>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</si>
  <si>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</si>
  <si>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</si>
  <si>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</si>
  <si>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</si>
  <si>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</si>
  <si>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</si>
  <si>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</si>
  <si>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</si>
  <si>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</si>
  <si>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</si>
  <si>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</si>
  <si>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</si>
  <si>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</si>
  <si>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</si>
  <si>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</si>
  <si>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</si>
  <si>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</si>
  <si>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</si>
  <si>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</si>
  <si>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</si>
  <si>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</si>
  <si>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</si>
  <si>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</si>
  <si>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</si>
  <si>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</si>
  <si>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</si>
  <si>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</si>
  <si>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</si>
  <si>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</si>
  <si>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</si>
  <si>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</si>
  <si>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</si>
  <si>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</si>
  <si>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</si>
  <si>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</si>
  <si>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</si>
  <si>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</si>
  <si>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</si>
  <si>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</si>
  <si>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</si>
  <si>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</si>
  <si>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</si>
  <si>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</si>
  <si>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</si>
  <si>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</si>
  <si>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</si>
  <si>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</si>
  <si>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</si>
  <si>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</si>
  <si>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</si>
  <si>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</si>
  <si>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</si>
  <si>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</si>
  <si>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</si>
  <si>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</si>
  <si>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</si>
  <si>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</si>
  <si>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</si>
  <si>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</si>
  <si>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</si>
  <si>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</si>
  <si>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</si>
  <si>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</si>
  <si>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</si>
  <si>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</si>
  <si>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</si>
  <si>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</si>
  <si>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</si>
  <si>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</si>
  <si>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</si>
  <si>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</si>
  <si>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</si>
  <si>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</si>
  <si>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</si>
  <si>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</si>
  <si>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</si>
  <si>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</si>
  <si>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</si>
  <si>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</si>
  <si>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</si>
  <si>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</si>
  <si>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</si>
  <si>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</si>
  <si>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</si>
  <si>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</si>
  <si>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</si>
  <si>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</si>
  <si>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</si>
  <si>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</si>
  <si>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</si>
  <si>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</si>
  <si>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</si>
  <si>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</si>
  <si>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</si>
  <si>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</si>
  <si>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</si>
  <si>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</si>
  <si>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</si>
  <si>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</si>
  <si>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</si>
  <si>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</si>
  <si>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</si>
  <si>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</si>
  <si>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</si>
  <si>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</si>
  <si>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</si>
  <si>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</si>
  <si>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</si>
  <si>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</si>
  <si>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</si>
  <si>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</si>
  <si>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</si>
  <si>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</si>
  <si>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</si>
  <si>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</si>
  <si>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</si>
  <si>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</si>
  <si>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</si>
  <si>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</si>
  <si>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</si>
  <si>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</si>
  <si>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</si>
  <si>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</si>
  <si>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</si>
  <si>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</si>
  <si>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</si>
  <si>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</si>
  <si>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</si>
  <si>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</si>
  <si>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</si>
  <si>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</si>
  <si>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</si>
  <si>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</si>
  <si>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</si>
  <si>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</si>
  <si>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</si>
  <si>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</si>
  <si>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</si>
  <si>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</si>
  <si>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</si>
  <si>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</si>
  <si>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</si>
  <si>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</si>
  <si>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</si>
  <si>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</si>
  <si>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</si>
  <si>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</si>
  <si>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</si>
  <si>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</si>
  <si>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</si>
  <si>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</si>
  <si>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</si>
  <si>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</si>
  <si>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</si>
  <si>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</si>
  <si>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</si>
  <si>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</si>
  <si>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</si>
  <si>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</si>
  <si>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</si>
  <si>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</si>
  <si>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</si>
  <si>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</si>
  <si>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</si>
  <si>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</si>
  <si>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</si>
  <si>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</si>
  <si>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</si>
  <si>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</si>
  <si>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</si>
  <si>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</si>
  <si>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</si>
  <si>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</si>
  <si>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</si>
  <si>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</si>
  <si>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</si>
  <si>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</si>
  <si>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</si>
  <si>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</si>
  <si>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</si>
  <si>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</si>
  <si>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</si>
  <si>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</si>
  <si>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</si>
  <si>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</si>
  <si>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</si>
  <si>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</si>
  <si>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</si>
  <si>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</si>
  <si>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</si>
  <si>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</si>
  <si>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</si>
  <si>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</si>
  <si>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</si>
  <si>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</si>
  <si>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</si>
  <si>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</si>
  <si>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</si>
  <si>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</si>
  <si>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</si>
  <si>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</si>
  <si>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</si>
  <si>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</si>
  <si>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</si>
  <si>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</si>
  <si>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</si>
  <si>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</si>
  <si>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</si>
  <si>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</si>
  <si>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</si>
  <si>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</si>
  <si>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</si>
  <si>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</si>
  <si>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</si>
  <si>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</si>
  <si>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</si>
  <si>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</si>
  <si>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</si>
  <si>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</si>
  <si>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</si>
  <si>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</si>
  <si>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</si>
  <si>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</si>
  <si>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</si>
  <si>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</si>
  <si>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</si>
  <si>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</si>
  <si>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</si>
  <si>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</si>
  <si>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</si>
  <si>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</si>
  <si>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</si>
  <si>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</si>
  <si>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</si>
  <si>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</si>
  <si>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</si>
  <si>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</si>
  <si>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</si>
  <si>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</si>
  <si>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</si>
  <si>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</si>
  <si>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</si>
  <si>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</si>
  <si>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</si>
  <si>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</si>
  <si>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</si>
  <si>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</si>
  <si>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</si>
  <si>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</si>
  <si>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</si>
  <si>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</si>
  <si>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</si>
  <si>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</si>
  <si>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</si>
  <si>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</si>
  <si>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</si>
  <si>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</si>
  <si>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</si>
  <si>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</si>
  <si>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</si>
  <si>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</si>
  <si>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</si>
  <si>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</si>
  <si>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</si>
  <si>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</si>
  <si>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</si>
  <si>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</si>
  <si>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</si>
  <si>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</si>
  <si>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</si>
  <si>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</si>
  <si>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</si>
  <si>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</si>
  <si>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</si>
  <si>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</si>
  <si>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</si>
  <si>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</si>
  <si>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</si>
  <si>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</si>
  <si>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</si>
  <si>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</si>
  <si>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</si>
  <si>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</si>
  <si>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</si>
  <si>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</si>
  <si>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</si>
  <si>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</si>
  <si>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</si>
  <si>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</si>
  <si>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</si>
  <si>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</si>
  <si>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</si>
  <si>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</si>
  <si>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</si>
  <si>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</si>
  <si>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</si>
  <si>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</si>
  <si>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</si>
  <si>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</si>
  <si>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</si>
  <si>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</si>
  <si>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</si>
  <si>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</si>
  <si>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</si>
  <si>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</si>
  <si>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</si>
  <si>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</si>
  <si>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</si>
  <si>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</si>
  <si>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</si>
  <si>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</si>
  <si>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</si>
  <si>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</si>
  <si>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</si>
  <si>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</si>
  <si>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</si>
  <si>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</si>
  <si>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</si>
  <si>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</si>
  <si>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</si>
  <si>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</si>
  <si>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</si>
  <si>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</si>
  <si>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</si>
  <si>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</si>
  <si>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</si>
  <si>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</si>
  <si>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</si>
  <si>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</si>
  <si>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</si>
  <si>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</si>
  <si>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</si>
  <si>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</si>
  <si>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</si>
  <si>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</si>
  <si>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</si>
  <si>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</si>
  <si>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</si>
  <si>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</si>
  <si>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</si>
  <si>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</si>
  <si>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</si>
  <si>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</si>
  <si>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</si>
  <si>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</si>
  <si>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</si>
  <si>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</si>
  <si>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</si>
  <si>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</si>
  <si>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</si>
  <si>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</si>
  <si>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</si>
  <si>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</si>
  <si>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</si>
  <si>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</si>
  <si>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</si>
  <si>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</si>
  <si>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</si>
  <si>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</si>
  <si>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</si>
  <si>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</si>
  <si>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</si>
  <si>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</si>
  <si>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</si>
  <si>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</si>
  <si>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</si>
  <si>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</si>
  <si>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</si>
  <si>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</si>
  <si>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</si>
  <si>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</si>
  <si>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</si>
  <si>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</si>
  <si>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</si>
  <si>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</si>
  <si>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</si>
  <si>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</si>
  <si>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</si>
  <si>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</si>
  <si>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</si>
  <si>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</si>
  <si>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</si>
  <si>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</si>
  <si>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</si>
  <si>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</si>
  <si>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</si>
  <si>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</si>
  <si>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</si>
  <si>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</si>
  <si>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</si>
  <si>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</si>
  <si>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</si>
  <si>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</si>
  <si>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</si>
  <si>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</si>
  <si>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</si>
  <si>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</si>
  <si>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</si>
  <si>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</si>
  <si>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</si>
  <si>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</si>
  <si>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</si>
  <si>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</si>
  <si>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</si>
  <si>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</si>
  <si>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</si>
  <si>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</si>
  <si>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</si>
  <si>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</si>
  <si>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</si>
  <si>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</si>
  <si>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</si>
  <si>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</si>
  <si>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</si>
  <si>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</si>
  <si>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</si>
  <si>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</si>
  <si>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</si>
  <si>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</si>
  <si>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</si>
  <si>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</si>
  <si>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</si>
  <si>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</si>
  <si>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</si>
  <si>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</si>
  <si>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</si>
  <si>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</si>
  <si>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</si>
  <si>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</si>
  <si>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</si>
  <si>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</si>
  <si>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</si>
  <si>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</si>
  <si>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</si>
  <si>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</si>
  <si>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</si>
  <si>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</si>
  <si>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</si>
  <si>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</si>
  <si>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</si>
  <si>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</si>
  <si>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</si>
  <si>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</si>
  <si>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</si>
  <si>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</si>
  <si>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</si>
  <si>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</si>
  <si>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</si>
  <si>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</si>
  <si>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</si>
  <si>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</si>
  <si>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</si>
  <si>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</si>
  <si>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</si>
  <si>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</si>
  <si>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</si>
  <si>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</si>
  <si>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</si>
  <si>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</si>
  <si>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</si>
  <si>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</si>
  <si>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</si>
  <si>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</si>
  <si>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</si>
  <si>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</si>
  <si>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</si>
  <si>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</si>
  <si>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</si>
  <si>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</si>
  <si>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</si>
  <si>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</si>
  <si>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</si>
  <si>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</si>
  <si>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</si>
  <si>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</si>
  <si>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</si>
  <si>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</si>
  <si>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</si>
  <si>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</si>
  <si>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</si>
  <si>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</si>
  <si>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</si>
  <si>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</si>
  <si>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</si>
  <si>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</si>
  <si>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</si>
  <si>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</si>
  <si>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</si>
  <si>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</si>
  <si>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</si>
  <si>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</si>
  <si>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</si>
  <si>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</si>
  <si>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</si>
  <si>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</si>
  <si>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</si>
  <si>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</si>
  <si>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</si>
  <si>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</si>
  <si>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</si>
  <si>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</si>
  <si>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</si>
  <si>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</si>
  <si>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</si>
  <si>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</si>
  <si>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</si>
  <si>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</si>
  <si>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</si>
  <si>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</si>
  <si>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</si>
  <si>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</si>
  <si>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</si>
  <si>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</si>
  <si>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</si>
  <si>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</si>
  <si>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</si>
  <si>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</si>
  <si>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</si>
  <si>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</si>
  <si>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</si>
  <si>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</si>
  <si>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</si>
  <si>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</si>
  <si>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</si>
  <si>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</si>
  <si>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</si>
  <si>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</si>
  <si>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</si>
  <si>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</si>
  <si>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</si>
  <si>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</si>
  <si>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</si>
  <si>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</si>
  <si>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</si>
  <si>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</si>
  <si>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</si>
  <si>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</si>
  <si>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</si>
  <si>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</si>
  <si>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</si>
  <si>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</si>
  <si>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</si>
  <si>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</si>
  <si>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</si>
  <si>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</si>
  <si>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</si>
  <si>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</si>
  <si>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</si>
  <si>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</si>
  <si>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</si>
  <si>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</si>
  <si>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</si>
  <si>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</si>
  <si>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</si>
  <si>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</si>
  <si>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</si>
  <si>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</si>
  <si>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</si>
  <si>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</si>
  <si>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</si>
  <si>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</si>
  <si>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</si>
  <si>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</si>
  <si>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</si>
  <si>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</si>
  <si>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</si>
  <si>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</si>
  <si>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</si>
  <si>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</si>
  <si>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</si>
  <si>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</si>
  <si>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</si>
  <si>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</si>
  <si>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</si>
  <si>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</si>
  <si>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</si>
  <si>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</si>
  <si>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</si>
  <si>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</si>
  <si>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</si>
  <si>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</si>
  <si>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</si>
  <si>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</si>
  <si>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</si>
  <si>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</si>
  <si>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</si>
  <si>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</si>
  <si>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</si>
  <si>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</si>
  <si>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</si>
  <si>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</si>
  <si>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</si>
  <si>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</si>
  <si>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</si>
  <si>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</si>
  <si>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</si>
  <si>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</si>
  <si>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</si>
  <si>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</si>
  <si>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</si>
  <si>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</si>
  <si>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</si>
  <si>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</si>
  <si>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</si>
  <si>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</si>
  <si>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</si>
  <si>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</si>
  <si>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</si>
  <si>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</si>
  <si>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</si>
  <si>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</si>
  <si>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</si>
  <si>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</si>
  <si>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</si>
  <si>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</si>
  <si>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</si>
  <si>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</si>
  <si>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</si>
  <si>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</si>
  <si>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</si>
  <si>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</si>
  <si>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</si>
  <si>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</si>
  <si>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</si>
  <si>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</si>
  <si>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</si>
  <si>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</si>
  <si>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</si>
  <si>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</si>
  <si>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</si>
  <si>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</si>
  <si>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</si>
  <si>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</si>
  <si>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</si>
  <si>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</si>
  <si>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</si>
  <si>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</si>
  <si>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</si>
  <si>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</si>
  <si>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</si>
  <si>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</si>
  <si>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</si>
  <si>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</si>
  <si>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</si>
  <si>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</si>
  <si>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</si>
  <si>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</si>
  <si>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</si>
  <si>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</si>
  <si>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</si>
  <si>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</si>
  <si>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</si>
  <si>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</si>
  <si>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</si>
  <si>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</si>
  <si>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</si>
  <si>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</si>
  <si>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</si>
  <si>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</si>
  <si>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</si>
  <si>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</si>
  <si>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</si>
  <si>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</si>
  <si>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</si>
  <si>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</si>
  <si>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</si>
  <si>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</si>
  <si>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</si>
  <si>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</si>
  <si>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</si>
  <si>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</si>
  <si>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</si>
  <si>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</si>
  <si>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</si>
  <si>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</si>
  <si>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</si>
  <si>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</si>
  <si>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</si>
  <si>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</si>
  <si>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</si>
  <si>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</si>
  <si>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</si>
  <si>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</si>
  <si>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</si>
  <si>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</si>
  <si>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</si>
  <si>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</si>
  <si>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</si>
  <si>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</si>
  <si>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</si>
  <si>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</si>
  <si>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</si>
  <si>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</si>
  <si>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</si>
  <si>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</si>
  <si>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</si>
  <si>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</si>
  <si>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</si>
  <si>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</si>
  <si>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</si>
  <si>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</si>
  <si>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</si>
  <si>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</si>
  <si>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</si>
  <si>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</si>
  <si>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</si>
  <si>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</si>
  <si>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</si>
  <si>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</si>
  <si>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</si>
  <si>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</si>
  <si>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</si>
  <si>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</si>
  <si>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</si>
  <si>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</si>
  <si>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</si>
  <si>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</si>
  <si>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</si>
  <si>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</si>
  <si>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</si>
  <si>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</si>
  <si>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</si>
  <si>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</si>
  <si>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</si>
  <si>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</si>
  <si>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</si>
  <si>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</si>
  <si>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</si>
  <si>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</si>
  <si>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</si>
  <si>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</si>
  <si>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</si>
  <si>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</si>
  <si>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</si>
  <si>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</si>
  <si>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</si>
  <si>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</si>
  <si>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</si>
  <si>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</si>
  <si>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</si>
  <si>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</si>
  <si>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</si>
  <si>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</si>
  <si>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</si>
  <si>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</si>
  <si>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</si>
  <si>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</si>
  <si>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</si>
  <si>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</si>
  <si>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</si>
  <si>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</si>
  <si>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</si>
  <si>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</si>
  <si>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</si>
  <si>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</si>
  <si>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</si>
  <si>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</si>
  <si>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</si>
  <si>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</si>
  <si>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</si>
  <si>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</si>
  <si>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</si>
  <si>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</si>
  <si>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</si>
  <si>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</si>
  <si>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</si>
  <si>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</si>
  <si>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</si>
  <si>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</si>
  <si>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</si>
  <si>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</si>
  <si>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</si>
  <si>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</si>
  <si>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</si>
  <si>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</si>
  <si>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</si>
  <si>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</si>
  <si>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</si>
  <si>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</si>
  <si>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</si>
  <si>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</si>
  <si>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</si>
  <si>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</si>
  <si>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</si>
  <si>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</si>
  <si>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</si>
  <si>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</si>
  <si>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</si>
  <si>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</si>
  <si>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</si>
  <si>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</si>
  <si>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</si>
  <si>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</si>
  <si>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</si>
  <si>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</si>
  <si>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</si>
  <si>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</si>
  <si>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</si>
  <si>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</si>
  <si>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</si>
  <si>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</si>
  <si>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</si>
  <si>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</si>
  <si>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</si>
  <si>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</si>
  <si>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</si>
  <si>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</si>
  <si>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</si>
  <si>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</si>
  <si>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</si>
  <si>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</si>
  <si>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</si>
  <si>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</si>
  <si>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</si>
  <si>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</si>
  <si>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</si>
  <si>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</si>
  <si>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</si>
  <si>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</si>
  <si>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</si>
  <si>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</si>
  <si>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</si>
  <si>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</si>
  <si>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</si>
  <si>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</si>
  <si>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</si>
  <si>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</si>
  <si>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</si>
  <si>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</si>
  <si>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</si>
  <si>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</si>
  <si>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</si>
  <si>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</si>
  <si>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</si>
  <si>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</si>
  <si>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</si>
  <si>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</si>
  <si>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</si>
  <si>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</si>
  <si>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</si>
  <si>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</si>
  <si>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</si>
  <si>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</si>
  <si>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</si>
  <si>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</si>
  <si>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</si>
  <si>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</si>
  <si>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</si>
  <si>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</si>
  <si>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</si>
  <si>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</si>
  <si>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</si>
  <si>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</si>
  <si>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</si>
  <si>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</si>
  <si>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</si>
  <si>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</si>
  <si>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</si>
  <si>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</si>
  <si>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</si>
  <si>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</si>
  <si>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</si>
  <si>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</si>
  <si>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</si>
  <si>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</si>
  <si>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</si>
  <si>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</si>
  <si>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</si>
  <si>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</si>
  <si>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</si>
  <si>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</si>
  <si>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</si>
  <si>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</si>
  <si>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</si>
  <si>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</si>
  <si>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</si>
  <si>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</si>
  <si>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</si>
  <si>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</si>
  <si>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</si>
  <si>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</si>
  <si>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</si>
  <si>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</si>
  <si>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</si>
  <si>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</si>
  <si>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</si>
  <si>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</si>
  <si>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</si>
  <si>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</si>
  <si>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</si>
  <si>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</si>
  <si>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</si>
  <si>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</si>
  <si>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</si>
  <si>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</si>
  <si>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</si>
  <si>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</si>
  <si>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</si>
  <si>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</si>
  <si>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</si>
  <si>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</si>
  <si>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</si>
  <si>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</si>
  <si>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</si>
  <si>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</si>
  <si>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</si>
  <si>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</si>
  <si>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</si>
  <si>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</si>
  <si>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</si>
  <si>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</si>
  <si>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</si>
  <si>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</si>
  <si>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</si>
  <si>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</si>
  <si>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</si>
  <si>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</si>
  <si>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</si>
  <si>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</si>
  <si>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</si>
  <si>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</si>
  <si>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</si>
  <si>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</si>
  <si>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</si>
  <si>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</si>
  <si>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</si>
  <si>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</si>
  <si>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</si>
  <si>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</si>
  <si>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</si>
  <si>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</si>
  <si>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</si>
  <si>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</si>
  <si>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</si>
  <si>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</si>
  <si>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</si>
  <si>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</si>
  <si>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</si>
  <si>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</si>
  <si>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</si>
  <si>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</si>
  <si>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</si>
  <si>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</si>
  <si>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</si>
  <si>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</si>
  <si>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</si>
  <si>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</si>
  <si>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</si>
  <si>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</si>
  <si>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</si>
  <si>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</si>
  <si>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</si>
  <si>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</si>
  <si>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</si>
  <si>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</si>
  <si>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</si>
  <si>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</si>
  <si>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</si>
  <si>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</si>
  <si>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</si>
  <si>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</si>
  <si>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</si>
  <si>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</si>
  <si>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</si>
  <si>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</si>
  <si>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</si>
  <si>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</si>
  <si>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</si>
  <si>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</si>
  <si>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</si>
  <si>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</si>
  <si>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</si>
  <si>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</si>
  <si>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</si>
  <si>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</si>
  <si>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</si>
  <si>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</si>
  <si>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</si>
  <si>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</si>
  <si>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</si>
  <si>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</si>
  <si>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</si>
  <si>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</si>
  <si>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</si>
  <si>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</si>
  <si>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</si>
  <si>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</si>
  <si>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</si>
  <si>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</si>
  <si>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</si>
  <si>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</si>
  <si>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</si>
  <si>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</si>
  <si>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</si>
  <si>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</si>
  <si>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</si>
  <si>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</si>
  <si>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</si>
  <si>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</si>
  <si>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</si>
  <si>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</si>
  <si>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</si>
  <si>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</si>
  <si>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</si>
  <si>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</si>
  <si>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</si>
  <si>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</si>
  <si>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</si>
  <si>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</si>
  <si>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</si>
  <si>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</si>
  <si>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</si>
  <si>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</si>
  <si>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</si>
  <si>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</si>
  <si>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</si>
  <si>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</si>
  <si>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</si>
  <si>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</si>
  <si>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</si>
  <si>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</si>
  <si>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</si>
  <si>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</si>
  <si>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</si>
  <si>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</si>
  <si>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</si>
  <si>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</si>
  <si>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</si>
  <si>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</si>
  <si>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</si>
  <si>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</si>
  <si>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</si>
  <si>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</si>
  <si>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</si>
  <si>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</si>
  <si>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</si>
  <si>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</si>
  <si>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</si>
  <si>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</si>
  <si>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</si>
  <si>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</si>
  <si>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</si>
  <si>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</si>
  <si>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</si>
  <si>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</si>
  <si>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</si>
  <si>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</si>
  <si>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</si>
  <si>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</si>
  <si>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</si>
  <si>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</si>
  <si>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</si>
  <si>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</si>
  <si>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</si>
  <si>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</si>
  <si>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</si>
  <si>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</si>
  <si>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</si>
  <si>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</si>
  <si>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</si>
  <si>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</si>
  <si>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</si>
  <si>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</si>
  <si>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</si>
  <si>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</si>
  <si>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</si>
  <si>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</si>
  <si>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</si>
  <si>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</si>
  <si>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</si>
  <si>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</si>
  <si>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</si>
  <si>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</si>
  <si>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</si>
  <si>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</si>
  <si>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</si>
  <si>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</si>
  <si>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</si>
  <si>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</si>
  <si>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</si>
  <si>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</si>
  <si>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</si>
  <si>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</si>
  <si>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</si>
  <si>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</si>
  <si>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</si>
  <si>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</si>
  <si>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</si>
  <si>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</si>
  <si>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</si>
  <si>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</si>
  <si>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</si>
  <si>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</si>
  <si>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</si>
  <si>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</si>
  <si>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</si>
  <si>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</si>
  <si>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</si>
  <si>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</si>
  <si>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</si>
  <si>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</si>
  <si>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</si>
  <si>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</si>
  <si>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</si>
  <si>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</si>
  <si>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</si>
  <si>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</si>
  <si>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</si>
  <si>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</si>
  <si>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</si>
  <si>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</si>
  <si>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</si>
  <si>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</si>
  <si>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</si>
  <si>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</si>
  <si>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</si>
  <si>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</si>
  <si>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</si>
  <si>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</si>
  <si>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</si>
  <si>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</si>
  <si>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</si>
  <si>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</si>
  <si>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</si>
  <si>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</si>
  <si>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</si>
  <si>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</si>
  <si>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</si>
  <si>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</si>
  <si>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</si>
  <si>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</si>
  <si>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</si>
  <si>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</si>
  <si>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</si>
  <si>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</si>
  <si>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</si>
  <si>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</si>
  <si>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</si>
  <si>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</si>
  <si>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</si>
  <si>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</si>
  <si>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</si>
  <si>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</si>
  <si>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</si>
  <si>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</si>
  <si>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</si>
  <si>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</si>
  <si>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</si>
  <si>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</si>
  <si>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</si>
  <si>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</si>
  <si>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</si>
  <si>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</si>
  <si>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</si>
  <si>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</si>
  <si>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</si>
  <si>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</si>
  <si>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</si>
  <si>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</si>
  <si>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</si>
  <si>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</si>
  <si>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</si>
  <si>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</si>
  <si>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</si>
  <si>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</si>
  <si>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</si>
  <si>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</si>
  <si>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</si>
  <si>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</si>
  <si>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</si>
  <si>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</si>
  <si>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</si>
  <si>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</si>
  <si>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</si>
  <si>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</si>
  <si>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</si>
  <si>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</si>
  <si>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</si>
  <si>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</si>
  <si>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</si>
  <si>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</si>
  <si>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</si>
  <si>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</si>
  <si>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</si>
  <si>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</si>
  <si>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</si>
  <si>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</si>
  <si>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</si>
  <si>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</si>
  <si>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</si>
  <si>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</si>
  <si>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</si>
  <si>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</si>
  <si>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</si>
  <si>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</si>
  <si>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</si>
  <si>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</si>
  <si>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</si>
  <si>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</si>
  <si>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</si>
  <si>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</si>
  <si>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</si>
  <si>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</si>
  <si>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</si>
  <si>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</si>
  <si>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</si>
  <si>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</si>
  <si>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</si>
  <si>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</si>
  <si>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</si>
  <si>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</si>
  <si>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</si>
  <si>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</si>
  <si>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</si>
  <si>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</si>
  <si>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</si>
  <si>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</si>
  <si>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</si>
  <si>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</si>
  <si>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</si>
  <si>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</si>
  <si>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</si>
  <si>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</si>
  <si>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</si>
  <si>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</si>
  <si>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</si>
  <si>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</si>
  <si>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</si>
  <si>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</si>
  <si>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</si>
  <si>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</si>
  <si>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</si>
  <si>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</si>
  <si>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</si>
  <si>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</si>
  <si>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</si>
  <si>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</si>
  <si>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</si>
  <si>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</si>
  <si>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</si>
  <si>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</si>
  <si>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</si>
  <si>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</si>
  <si>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</si>
  <si>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</si>
  <si>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</si>
  <si>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</si>
  <si>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</si>
  <si>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</si>
  <si>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</si>
  <si>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</si>
  <si>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</si>
  <si>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</si>
  <si>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</si>
  <si>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</si>
  <si>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</si>
  <si>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</si>
  <si>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</si>
  <si>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</si>
  <si>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</si>
  <si>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</si>
  <si>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</si>
  <si>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</si>
  <si>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</si>
  <si>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</si>
  <si>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</si>
  <si>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</si>
  <si>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</si>
  <si>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</si>
  <si>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</si>
  <si>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</si>
  <si>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</si>
  <si>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</si>
  <si>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</si>
  <si>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</si>
  <si>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</si>
  <si>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</si>
  <si>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</si>
  <si>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</si>
  <si>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</si>
  <si>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</si>
  <si>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</si>
  <si>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</si>
  <si>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</si>
  <si>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</si>
  <si>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</si>
  <si>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</si>
  <si>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</si>
  <si>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</si>
  <si>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</si>
  <si>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</si>
  <si>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</si>
  <si>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</si>
  <si>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</si>
  <si>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</si>
  <si>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</si>
  <si>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</si>
  <si>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</si>
  <si>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</si>
  <si>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</si>
  <si>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</si>
  <si>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</si>
  <si>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</si>
  <si>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</si>
  <si>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</si>
  <si>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</si>
  <si>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</si>
  <si>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</si>
  <si>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</si>
  <si>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</si>
  <si>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</si>
  <si>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</si>
  <si>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</si>
  <si>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</si>
  <si>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</si>
  <si>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</si>
  <si>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</si>
  <si>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</si>
  <si>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</si>
  <si>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</si>
  <si>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</si>
  <si>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</si>
  <si>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</si>
  <si>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</si>
  <si>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</si>
  <si>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</si>
  <si>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</si>
  <si>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</si>
  <si>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</si>
  <si>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</si>
  <si>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</si>
  <si>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</si>
  <si>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</si>
  <si>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</si>
  <si>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</si>
  <si>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</si>
  <si>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</si>
  <si>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</si>
  <si>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</si>
  <si>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</si>
  <si>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</si>
  <si>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</si>
  <si>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</si>
  <si>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</si>
  <si>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</si>
  <si>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</si>
  <si>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</si>
  <si>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</si>
  <si>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</si>
  <si>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</si>
  <si>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</si>
  <si>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</si>
  <si>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</si>
  <si>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</si>
  <si>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</si>
  <si>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</si>
  <si>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</si>
  <si>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</si>
  <si>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</si>
  <si>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</si>
  <si>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</si>
  <si>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</si>
  <si>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</si>
  <si>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</si>
  <si>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</si>
  <si>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</si>
  <si>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</si>
  <si>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</si>
  <si>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</si>
  <si>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</si>
  <si>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</si>
  <si>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</si>
  <si>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</si>
  <si>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</si>
  <si>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</si>
  <si>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</si>
  <si>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</si>
  <si>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</si>
  <si>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</si>
  <si>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</si>
  <si>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</si>
  <si>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</si>
  <si>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</si>
  <si>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</si>
  <si>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</si>
  <si>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</si>
  <si>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</si>
  <si>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</si>
  <si>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</si>
  <si>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</si>
  <si>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</si>
  <si>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</si>
  <si>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</si>
  <si>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</si>
  <si>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</si>
  <si>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</si>
  <si>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</si>
  <si>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</si>
  <si>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</si>
  <si>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</si>
  <si>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</si>
  <si>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</si>
  <si>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</si>
  <si>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</si>
  <si>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</si>
  <si>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</si>
  <si>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</si>
  <si>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</si>
  <si>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</si>
  <si>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</si>
  <si>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</si>
  <si>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</si>
  <si>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</si>
  <si>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</si>
  <si>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</si>
  <si>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</si>
  <si>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</si>
  <si>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</si>
  <si>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</si>
  <si>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</si>
  <si>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</si>
  <si>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</si>
  <si>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</si>
  <si>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</si>
  <si>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</si>
  <si>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</si>
  <si>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</si>
  <si>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</si>
  <si>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</si>
  <si>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</si>
  <si>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</si>
  <si>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</si>
  <si>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</si>
  <si>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</si>
  <si>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</si>
  <si>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</si>
  <si>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</si>
  <si>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</si>
  <si>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</si>
  <si>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</si>
  <si>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</si>
  <si>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</si>
  <si>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</si>
  <si>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</si>
  <si>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</si>
  <si>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</si>
  <si>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</si>
  <si>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</si>
  <si>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</si>
  <si>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</si>
  <si>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</si>
  <si>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</si>
  <si>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</si>
  <si>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</si>
  <si>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</si>
  <si>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</si>
  <si>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</si>
  <si>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</si>
  <si>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</si>
  <si>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</si>
  <si>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</si>
  <si>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</si>
  <si>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</si>
  <si>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</si>
  <si>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</si>
  <si>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</si>
  <si>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</si>
  <si>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</si>
  <si>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</si>
  <si>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</si>
  <si>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</si>
  <si>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</si>
  <si>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</si>
  <si>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</si>
  <si>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</si>
  <si>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</si>
  <si>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</si>
  <si>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</si>
  <si>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</si>
  <si>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</si>
  <si>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</si>
  <si>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</si>
  <si>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</si>
  <si>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</si>
  <si>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</si>
  <si>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</si>
  <si>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</si>
  <si>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</si>
  <si>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</si>
  <si>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</si>
  <si>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</si>
  <si>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</si>
  <si>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</si>
  <si>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</si>
  <si>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</si>
  <si>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</si>
  <si>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</si>
  <si>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</si>
  <si>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</si>
  <si>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</si>
  <si>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</si>
  <si>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</si>
  <si>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</si>
  <si>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</si>
  <si>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</si>
  <si>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</si>
  <si>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</si>
  <si>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</si>
  <si>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</si>
  <si>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</si>
  <si>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</si>
  <si>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</si>
  <si>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</si>
  <si>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</si>
  <si>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</si>
  <si>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</si>
  <si>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</si>
  <si>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</si>
  <si>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</si>
  <si>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</si>
  <si>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</si>
  <si>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</si>
  <si>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</si>
  <si>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</si>
  <si>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</si>
  <si>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</si>
  <si>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</si>
  <si>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</si>
  <si>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</si>
  <si>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</si>
  <si>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</si>
  <si>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</si>
  <si>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</si>
  <si>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</si>
  <si>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</si>
  <si>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</si>
  <si>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</si>
  <si>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</si>
  <si>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</si>
  <si>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</si>
  <si>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</si>
  <si>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</si>
  <si>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</si>
  <si>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</si>
  <si>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</si>
  <si>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</si>
  <si>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</si>
  <si>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</si>
  <si>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</si>
  <si>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</si>
  <si>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</si>
  <si>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</si>
  <si>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</si>
  <si>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</si>
  <si>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</si>
  <si>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</si>
  <si>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</si>
  <si>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</si>
  <si>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</si>
  <si>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</si>
  <si>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</si>
  <si>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</si>
  <si>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</si>
  <si>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</si>
  <si>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</si>
  <si>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</si>
  <si>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</si>
  <si>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</si>
  <si>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</si>
  <si>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</si>
  <si>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</si>
  <si>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</si>
  <si>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</si>
  <si>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</si>
  <si>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</si>
  <si>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</si>
  <si>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</si>
  <si>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</si>
  <si>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</si>
  <si>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</si>
  <si>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</si>
  <si>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</si>
  <si>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</si>
  <si>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</si>
  <si>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</si>
  <si>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</si>
  <si>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</si>
  <si>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</si>
  <si>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</si>
  <si>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</si>
  <si>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</si>
  <si>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</si>
  <si>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</si>
  <si>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</si>
  <si>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</si>
  <si>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</si>
  <si>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</si>
  <si>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</si>
  <si>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</si>
  <si>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</si>
  <si>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</si>
  <si>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</si>
  <si>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</si>
  <si>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</si>
  <si>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</si>
  <si>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</si>
  <si>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</si>
  <si>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</si>
  <si>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</si>
  <si>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</si>
  <si>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</si>
  <si>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</si>
  <si>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</si>
  <si>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</si>
  <si>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</si>
  <si>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</si>
  <si>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</si>
  <si>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</si>
  <si>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</si>
  <si>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</si>
  <si>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</si>
  <si>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</si>
  <si>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</si>
  <si>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</si>
  <si>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</si>
  <si>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</si>
  <si>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</si>
  <si>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</si>
  <si>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</si>
  <si>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</si>
  <si>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</si>
  <si>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</si>
  <si>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</si>
  <si>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</si>
  <si>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</si>
  <si>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</si>
  <si>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</si>
  <si>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</si>
  <si>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</si>
  <si>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</si>
  <si>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</si>
  <si>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</si>
  <si>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</si>
  <si>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</si>
  <si>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</si>
  <si>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</si>
  <si>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</si>
  <si>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</si>
  <si>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</si>
  <si>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</si>
  <si>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</si>
  <si>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</si>
  <si>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</si>
  <si>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</si>
  <si>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</si>
  <si>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</si>
  <si>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</si>
  <si>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</si>
  <si>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</si>
  <si>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</si>
  <si>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</si>
  <si>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</si>
  <si>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</si>
  <si>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</si>
  <si>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</si>
  <si>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</si>
  <si>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</si>
  <si>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</si>
  <si>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</si>
  <si>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</si>
  <si>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</si>
  <si>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</si>
  <si>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</si>
  <si>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</si>
  <si>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</si>
  <si>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</si>
  <si>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</si>
  <si>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</si>
  <si>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</si>
  <si>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</si>
  <si>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</si>
  <si>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</si>
  <si>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</si>
  <si>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</si>
  <si>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</si>
  <si>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</si>
  <si>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</si>
  <si>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</si>
  <si>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</si>
  <si>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</si>
  <si>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</si>
  <si>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</si>
  <si>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</si>
  <si>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</si>
  <si>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</si>
  <si>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</si>
  <si>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</si>
  <si>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</si>
  <si>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</si>
  <si>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</si>
  <si>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</si>
  <si>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</si>
  <si>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</si>
  <si>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</si>
  <si>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</si>
  <si>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</si>
  <si>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</si>
  <si>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</si>
  <si>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</si>
  <si>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</si>
  <si>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</si>
  <si>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</si>
  <si>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</si>
  <si>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</si>
  <si>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</si>
  <si>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</si>
  <si>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</si>
  <si>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</si>
  <si>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</si>
  <si>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</si>
  <si>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</si>
  <si>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</si>
  <si>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</si>
  <si>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</si>
  <si>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</si>
  <si>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</si>
  <si>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</si>
  <si>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</si>
  <si>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</si>
  <si>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</si>
  <si>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</si>
  <si>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</si>
  <si>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</si>
  <si>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</si>
  <si>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</si>
  <si>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</si>
  <si>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</si>
  <si>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</si>
  <si>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</si>
  <si>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</si>
  <si>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</si>
  <si>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</si>
  <si>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</si>
  <si>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</si>
  <si>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</si>
  <si>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</si>
  <si>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</si>
  <si>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</si>
  <si>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</si>
  <si>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</si>
  <si>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</si>
  <si>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</si>
  <si>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</si>
  <si>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</si>
  <si>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</si>
  <si>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</si>
  <si>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</si>
  <si>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</si>
  <si>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</si>
  <si>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</si>
  <si>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</si>
  <si>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</si>
  <si>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</si>
  <si>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</si>
  <si>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</si>
  <si>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</si>
  <si>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</si>
  <si>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</si>
  <si>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</si>
  <si>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</si>
  <si>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</si>
  <si>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</si>
  <si>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</si>
  <si>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</si>
  <si>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</si>
  <si>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</si>
  <si>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</si>
  <si>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</si>
  <si>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</si>
  <si>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</si>
  <si>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</si>
  <si>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</si>
  <si>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</si>
  <si>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</si>
  <si>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</si>
  <si>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</si>
  <si>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</si>
  <si>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</si>
  <si>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</si>
  <si>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</si>
  <si>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</si>
  <si>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</si>
  <si>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</si>
  <si>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</si>
  <si>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</si>
  <si>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</si>
  <si>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</si>
  <si>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</si>
  <si>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</si>
  <si>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</si>
  <si>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</si>
  <si>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</si>
  <si>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</si>
  <si>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</si>
  <si>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</si>
  <si>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</si>
  <si>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</si>
  <si>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</si>
  <si>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</si>
  <si>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</si>
  <si>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</si>
  <si>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</si>
  <si>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</si>
  <si>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</si>
  <si>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</si>
  <si>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</si>
  <si>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</si>
  <si>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</si>
  <si>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</si>
  <si>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</si>
  <si>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</si>
  <si>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</si>
  <si>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</si>
  <si>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</si>
  <si>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</si>
  <si>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</si>
  <si>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</si>
  <si>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</si>
  <si>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</si>
  <si>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</si>
  <si>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</si>
  <si>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</si>
  <si>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</si>
  <si>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</si>
  <si>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</si>
  <si>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</si>
  <si>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</si>
  <si>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</si>
  <si>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</si>
  <si>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</si>
  <si>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</si>
  <si>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</si>
  <si>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</si>
  <si>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</si>
  <si>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</si>
  <si>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</si>
  <si>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</si>
  <si>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</si>
  <si>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</si>
  <si>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</si>
  <si>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</si>
  <si>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</si>
  <si>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</si>
  <si>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</si>
  <si>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</si>
  <si>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</si>
  <si>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</si>
  <si>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</si>
  <si>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</si>
  <si>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</si>
  <si>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</si>
  <si>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</si>
  <si>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</si>
  <si>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</si>
  <si>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</si>
  <si>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</si>
  <si>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</si>
  <si>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</si>
  <si>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</si>
  <si>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</si>
  <si>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</si>
  <si>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</si>
  <si>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</si>
  <si>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</si>
  <si>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</si>
  <si>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</si>
  <si>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</si>
  <si>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</si>
  <si>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</si>
  <si>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</si>
  <si>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</si>
  <si>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</si>
  <si>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</si>
  <si>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</si>
  <si>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</si>
  <si>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</si>
  <si>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</si>
  <si>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</si>
  <si>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</si>
  <si>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</si>
  <si>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</si>
  <si>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</si>
  <si>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</si>
  <si>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</si>
  <si>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</si>
  <si>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</si>
  <si>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</si>
  <si>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</si>
  <si>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</si>
  <si>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</si>
  <si>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</si>
  <si>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</si>
  <si>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</si>
  <si>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</si>
  <si>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</si>
  <si>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</si>
  <si>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</si>
  <si>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</si>
  <si>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</si>
  <si>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</si>
  <si>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</si>
  <si>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</si>
  <si>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</si>
  <si>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</si>
  <si>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</si>
  <si>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</si>
  <si>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</si>
  <si>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</si>
  <si>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</si>
  <si>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</si>
  <si>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</si>
  <si>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</si>
  <si>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</si>
  <si>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</si>
  <si>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</si>
  <si>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</si>
  <si>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</si>
  <si>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</si>
  <si>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</si>
  <si>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</si>
  <si>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</si>
  <si>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</si>
  <si>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</si>
  <si>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</si>
  <si>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</si>
  <si>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</si>
  <si>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</si>
  <si>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</si>
  <si>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</si>
  <si>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</si>
  <si>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</si>
  <si>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</si>
  <si>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</si>
  <si>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</si>
  <si>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</si>
  <si>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</si>
  <si>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</si>
  <si>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</si>
  <si>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</si>
  <si>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</si>
  <si>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</si>
  <si>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</si>
  <si>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</si>
  <si>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</si>
  <si>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</si>
  <si>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</si>
  <si>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</si>
  <si>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</si>
  <si>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</si>
  <si>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</si>
  <si>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</si>
  <si>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</si>
  <si>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</si>
  <si>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</si>
  <si>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</si>
  <si>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</si>
  <si>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</si>
  <si>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</si>
  <si>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</si>
  <si>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</si>
  <si>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</si>
  <si>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</si>
  <si>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</si>
  <si>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</si>
  <si>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</si>
  <si>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</si>
  <si>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</si>
  <si>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</si>
  <si>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</si>
  <si>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</si>
  <si>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</si>
  <si>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</si>
  <si>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</si>
  <si>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</si>
  <si>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</si>
  <si>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</si>
  <si>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</si>
  <si>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</si>
  <si>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</si>
  <si>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</si>
  <si>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</si>
  <si>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</si>
  <si>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</si>
  <si>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</si>
  <si>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</si>
  <si>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</si>
  <si>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</si>
  <si>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</si>
  <si>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</si>
  <si>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</si>
  <si>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</si>
  <si>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</si>
  <si>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</si>
  <si>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</si>
  <si>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</si>
  <si>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</si>
  <si>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</si>
  <si>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</si>
  <si>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</si>
  <si>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</si>
  <si>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</si>
  <si>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</si>
  <si>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</si>
  <si>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</si>
  <si>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</si>
  <si>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</si>
  <si>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</si>
  <si>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</si>
  <si>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</si>
  <si>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</si>
  <si>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</si>
  <si>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</si>
  <si>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</si>
  <si>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</si>
  <si>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</si>
  <si>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</si>
  <si>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</si>
  <si>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</si>
  <si>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</si>
  <si>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</si>
  <si>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</si>
  <si>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</si>
  <si>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</si>
  <si>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</si>
  <si>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</si>
  <si>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</si>
  <si>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</si>
  <si>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</si>
  <si>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</si>
  <si>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</si>
  <si>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</si>
  <si>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</si>
  <si>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</si>
  <si>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</si>
  <si>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</si>
  <si>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</si>
  <si>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</si>
  <si>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</si>
  <si>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</si>
  <si>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</si>
  <si>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</si>
  <si>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</si>
  <si>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</si>
  <si>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</si>
  <si>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</si>
  <si>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</si>
  <si>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</si>
  <si>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</si>
  <si>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</si>
  <si>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</si>
  <si>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</si>
  <si>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</si>
  <si>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</si>
  <si>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</si>
  <si>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</si>
  <si>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</si>
  <si>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</si>
  <si>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</si>
  <si>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</si>
  <si>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</si>
  <si>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</si>
  <si>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</si>
  <si>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</si>
  <si>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</si>
  <si>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</si>
  <si>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</si>
  <si>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</si>
  <si>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</si>
  <si>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</si>
  <si>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</si>
  <si>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</si>
  <si>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</si>
  <si>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</si>
  <si>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</si>
  <si>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</si>
  <si>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</si>
  <si>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</si>
  <si>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</si>
  <si>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</si>
  <si>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</si>
  <si>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</si>
  <si>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</si>
  <si>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</si>
  <si>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</si>
  <si>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</si>
  <si>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</si>
  <si>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</si>
  <si>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</si>
  <si>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</si>
  <si>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</si>
  <si>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</si>
  <si>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</si>
  <si>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</si>
  <si>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</si>
  <si>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</si>
  <si>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</si>
  <si>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</si>
  <si>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</si>
  <si>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</si>
  <si>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</si>
  <si>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</si>
  <si>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</si>
  <si>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</si>
  <si>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</si>
  <si>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</si>
  <si>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</si>
  <si>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</si>
  <si>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</si>
  <si>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</si>
  <si>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</si>
  <si>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</si>
  <si>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</si>
  <si>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</si>
  <si>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</si>
  <si>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</si>
  <si>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</si>
  <si>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</si>
  <si>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</si>
  <si>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</si>
  <si>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</si>
  <si>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</si>
  <si>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</si>
  <si>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</si>
  <si>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</si>
  <si>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</si>
  <si>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</si>
  <si>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</si>
  <si>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</si>
  <si>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</si>
  <si>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</si>
  <si>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</si>
  <si>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</si>
  <si>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</si>
  <si>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</si>
  <si>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</si>
  <si>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</si>
  <si>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</si>
  <si>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</si>
  <si>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</si>
  <si>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</si>
  <si>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</si>
  <si>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</si>
  <si>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</si>
  <si>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</si>
  <si>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</si>
  <si>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</si>
  <si>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</si>
  <si>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</si>
  <si>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</si>
  <si>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</si>
  <si>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</si>
  <si>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</si>
  <si>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</si>
  <si>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</si>
  <si>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</si>
  <si>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</si>
  <si>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</si>
  <si>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</si>
  <si>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</si>
  <si>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</si>
  <si>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</si>
  <si>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</si>
  <si>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</si>
  <si>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</si>
  <si>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</si>
  <si>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</si>
  <si>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</si>
  <si>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</si>
  <si>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</si>
  <si>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</si>
  <si>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</si>
  <si>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</si>
  <si>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</si>
  <si>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</si>
  <si>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</si>
  <si>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</si>
  <si>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</si>
  <si>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</si>
  <si>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</si>
  <si>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</si>
  <si>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</si>
  <si>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</si>
  <si>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</si>
  <si>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</si>
  <si>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</si>
  <si>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</si>
  <si>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</si>
  <si>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</si>
  <si>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</si>
  <si>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</si>
  <si>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</si>
  <si>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</si>
  <si>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</si>
  <si>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</si>
  <si>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</si>
  <si>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</si>
  <si>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</si>
  <si>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</si>
  <si>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</si>
  <si>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</si>
  <si>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</si>
  <si>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</si>
  <si>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</si>
  <si>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</si>
  <si>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</si>
  <si>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</si>
  <si>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</si>
  <si>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</si>
  <si>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</si>
  <si>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</si>
  <si>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</si>
  <si>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</si>
  <si>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</si>
  <si>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</si>
  <si>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</si>
  <si>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</si>
  <si>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</si>
  <si>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</si>
  <si>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</si>
  <si>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</si>
  <si>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</si>
  <si>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</si>
  <si>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</si>
  <si>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</si>
  <si>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</si>
  <si>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</si>
  <si>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</si>
  <si>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</si>
  <si>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</si>
  <si>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</si>
  <si>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</si>
  <si>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</si>
  <si>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</si>
  <si>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</si>
  <si>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</si>
  <si>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</si>
  <si>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</si>
  <si>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</si>
  <si>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</si>
  <si>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</si>
  <si>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</si>
  <si>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</si>
  <si>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</si>
  <si>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</si>
  <si>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</si>
  <si>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</si>
  <si>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</si>
  <si>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</si>
  <si>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</si>
  <si>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</si>
  <si>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</si>
  <si>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</si>
  <si>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</si>
  <si>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</si>
  <si>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</si>
  <si>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</si>
  <si>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</si>
  <si>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</si>
  <si>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</si>
  <si>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</si>
  <si>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</si>
  <si>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</si>
  <si>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</si>
  <si>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</si>
  <si>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</si>
  <si>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</si>
  <si>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</si>
  <si>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</si>
  <si>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</si>
  <si>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</si>
  <si>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</si>
  <si>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</si>
  <si>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</si>
  <si>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</si>
  <si>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</si>
  <si>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</si>
  <si>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</si>
  <si>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</si>
  <si>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</si>
  <si>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</si>
  <si>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</si>
  <si>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</si>
  <si>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</si>
  <si>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</si>
  <si>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</si>
  <si>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</si>
  <si>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</si>
  <si>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</si>
  <si>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</si>
  <si>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</si>
  <si>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</si>
  <si>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</si>
  <si>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</si>
  <si>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</si>
  <si>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</si>
  <si>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</si>
  <si>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</si>
  <si>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</si>
  <si>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</si>
  <si>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</si>
  <si>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</si>
  <si>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</si>
  <si>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</si>
  <si>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</si>
  <si>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</si>
  <si>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</si>
  <si>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</si>
  <si>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</si>
  <si>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</si>
  <si>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</si>
  <si>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</si>
  <si>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</si>
  <si>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</si>
  <si>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</si>
  <si>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</si>
  <si>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</si>
  <si>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</si>
  <si>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</si>
  <si>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</si>
  <si>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</si>
  <si>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</si>
  <si>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</si>
  <si>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</si>
  <si>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</si>
  <si>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</si>
  <si>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</si>
  <si>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</si>
  <si>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</si>
  <si>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</si>
  <si>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</si>
  <si>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</si>
  <si>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</si>
  <si>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</si>
  <si>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</si>
  <si>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</si>
  <si>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</si>
  <si>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</si>
  <si>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</si>
  <si>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</si>
  <si>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</si>
  <si>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</si>
  <si>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</si>
  <si>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</si>
  <si>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</si>
  <si>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</si>
  <si>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</si>
  <si>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</si>
  <si>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</si>
  <si>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</si>
  <si>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</si>
  <si>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</si>
  <si>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</si>
  <si>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</si>
  <si>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</si>
  <si>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</si>
  <si>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</si>
  <si>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</si>
  <si>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</si>
  <si>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</si>
  <si>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</si>
  <si>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</si>
  <si>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</si>
  <si>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</si>
  <si>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</si>
  <si>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</si>
  <si>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</si>
  <si>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</si>
  <si>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</si>
  <si>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</si>
  <si>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</si>
  <si>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</si>
  <si>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</si>
  <si>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</si>
  <si>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</si>
  <si>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</si>
  <si>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</si>
  <si>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</si>
  <si>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</si>
  <si>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</si>
  <si>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</si>
  <si>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</si>
  <si>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</si>
  <si>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</si>
  <si>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</si>
  <si>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</si>
  <si>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</si>
  <si>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</si>
  <si>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</si>
  <si>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</si>
  <si>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</si>
  <si>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</si>
  <si>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</si>
  <si>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</si>
  <si>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</si>
  <si>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</si>
  <si>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</si>
  <si>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</si>
  <si>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</si>
  <si>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</si>
  <si>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</si>
  <si>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</si>
  <si>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</si>
  <si>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</si>
  <si>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</si>
  <si>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</si>
  <si>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</si>
  <si>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</si>
  <si>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</si>
  <si>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</si>
  <si>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</si>
  <si>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</si>
  <si>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</si>
  <si>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</si>
  <si>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</si>
  <si>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</si>
  <si>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</si>
  <si>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</si>
  <si>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</si>
  <si>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</si>
  <si>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</si>
  <si>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</si>
  <si>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</si>
  <si>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</si>
  <si>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</si>
  <si>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</si>
  <si>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</si>
  <si>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</si>
  <si>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</si>
  <si>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</si>
  <si>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</si>
  <si>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</si>
  <si>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</si>
  <si>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</si>
  <si>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</si>
  <si>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</si>
  <si>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</si>
  <si>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</si>
  <si>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</si>
  <si>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</si>
  <si>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</si>
  <si>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</si>
  <si>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</si>
  <si>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</si>
  <si>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</si>
  <si>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</si>
  <si>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</si>
  <si>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</si>
  <si>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</si>
  <si>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</si>
  <si>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</si>
  <si>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</si>
  <si>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</si>
  <si>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</si>
  <si>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</si>
  <si>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</si>
  <si>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</si>
  <si>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</si>
  <si>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</si>
  <si>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</si>
  <si>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</si>
  <si>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</si>
  <si>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</si>
  <si>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</si>
  <si>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</si>
  <si>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</si>
  <si>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</si>
  <si>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</si>
  <si>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</si>
  <si>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</si>
  <si>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</si>
  <si>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</si>
  <si>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</si>
  <si>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</si>
  <si>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</si>
  <si>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</si>
  <si>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</si>
  <si>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</si>
  <si>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</si>
  <si>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</si>
  <si>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</si>
  <si>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</si>
  <si>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</si>
  <si>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</si>
  <si>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</si>
  <si>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</si>
  <si>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</si>
  <si>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</si>
  <si>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</si>
  <si>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</si>
  <si>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</si>
  <si>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</si>
  <si>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</si>
  <si>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</si>
  <si>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</si>
  <si>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</si>
  <si>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</si>
  <si>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</si>
  <si>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</si>
  <si>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</si>
  <si>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</si>
  <si>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</si>
  <si>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</si>
  <si>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</si>
  <si>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</si>
  <si>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</si>
  <si>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</si>
  <si>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</si>
  <si>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</si>
  <si>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</si>
  <si>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</si>
  <si>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</si>
  <si>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</si>
  <si>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</si>
  <si>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</si>
  <si>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</si>
  <si>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</si>
  <si>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</si>
  <si>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</si>
  <si>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</si>
  <si>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</si>
  <si>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</si>
  <si>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</si>
  <si>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</si>
  <si>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</si>
  <si>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</si>
  <si>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</si>
  <si>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</si>
  <si>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</si>
  <si>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</si>
  <si>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</si>
  <si>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</si>
  <si>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</si>
  <si>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</si>
  <si>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</si>
  <si>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</si>
  <si>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</si>
  <si>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</si>
  <si>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</si>
  <si>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</si>
  <si>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</si>
  <si>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</si>
  <si>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</si>
  <si>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</si>
  <si>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</si>
  <si>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</si>
  <si>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</si>
  <si>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</si>
  <si>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</si>
  <si>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</si>
  <si>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</si>
  <si>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</si>
  <si>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</si>
  <si>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</si>
  <si>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</si>
  <si>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</si>
  <si>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</si>
  <si>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</si>
  <si>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</si>
  <si>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</si>
  <si>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</si>
  <si>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</si>
  <si>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</si>
  <si>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</si>
  <si>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</si>
  <si>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</si>
  <si>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</si>
  <si>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</si>
  <si>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</si>
  <si>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</si>
  <si>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</si>
  <si>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</si>
  <si>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</si>
  <si>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</si>
  <si>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</si>
  <si>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</si>
  <si>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</si>
  <si>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</si>
  <si>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</si>
  <si>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</si>
  <si>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</si>
  <si>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</si>
  <si>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</si>
  <si>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</si>
  <si>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</si>
  <si>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</si>
  <si>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</si>
  <si>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</si>
  <si>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</si>
  <si>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</si>
  <si>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</si>
  <si>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</si>
  <si>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</si>
  <si>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</si>
  <si>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</si>
  <si>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</si>
  <si>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</si>
  <si>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</si>
  <si>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</si>
  <si>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</si>
  <si>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</si>
  <si>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</si>
  <si>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</si>
  <si>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</si>
  <si>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</si>
  <si>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</si>
  <si>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</si>
  <si>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</si>
  <si>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</si>
  <si>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</si>
  <si>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</si>
  <si>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</si>
  <si>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</si>
  <si>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</si>
  <si>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</si>
  <si>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</si>
  <si>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</si>
  <si>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</si>
  <si>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</si>
  <si>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</si>
  <si>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</si>
  <si>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</si>
  <si>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</si>
  <si>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</si>
  <si>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</si>
  <si>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</si>
  <si>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</si>
  <si>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</si>
  <si>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</si>
  <si>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</si>
  <si>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</si>
  <si>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</si>
  <si>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</si>
  <si>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</si>
  <si>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</si>
  <si>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</si>
  <si>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</si>
  <si>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</si>
  <si>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</si>
  <si>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</si>
  <si>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</si>
  <si>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</si>
  <si>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</si>
  <si>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</si>
  <si>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</si>
  <si>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</si>
  <si>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</si>
  <si>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</si>
  <si>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</si>
  <si>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</si>
  <si>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</si>
  <si>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</si>
  <si>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</si>
  <si>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</si>
  <si>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</si>
  <si>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</si>
  <si>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</si>
  <si>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</si>
  <si>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</si>
  <si>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</si>
  <si>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</si>
  <si>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</si>
  <si>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</si>
  <si>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</si>
  <si>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</si>
  <si>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</si>
  <si>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</si>
  <si>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</si>
  <si>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</si>
  <si>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</si>
  <si>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</si>
  <si>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</si>
  <si>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</si>
  <si>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</si>
  <si>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</si>
  <si>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</si>
  <si>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</si>
  <si>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</si>
  <si>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</si>
  <si>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</si>
  <si>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</si>
  <si>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</si>
  <si>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</si>
  <si>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</si>
  <si>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</si>
  <si>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</si>
  <si>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</si>
  <si>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</si>
  <si>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</si>
  <si>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</si>
  <si>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</si>
  <si>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</si>
  <si>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</si>
  <si>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</si>
  <si>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</si>
  <si>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</si>
  <si>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</si>
  <si>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</si>
  <si>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</si>
  <si>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</si>
  <si>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</si>
  <si>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</si>
  <si>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</si>
  <si>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</si>
  <si>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</si>
  <si>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</si>
  <si>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</si>
  <si>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</si>
  <si>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</si>
  <si>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</si>
  <si>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</si>
  <si>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</si>
  <si>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</si>
  <si>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</si>
  <si>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</si>
  <si>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</si>
  <si>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</si>
  <si>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</si>
  <si>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</si>
  <si>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</si>
  <si>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</si>
  <si>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</si>
  <si>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</si>
  <si>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</si>
  <si>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</si>
  <si>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</si>
  <si>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</si>
  <si>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</si>
  <si>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</si>
  <si>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</si>
  <si>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</si>
  <si>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</si>
  <si>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</si>
  <si>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</si>
  <si>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</si>
  <si>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</si>
  <si>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</si>
  <si>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</si>
  <si>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</si>
  <si>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</si>
  <si>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</si>
  <si>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</si>
  <si>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</si>
  <si>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</si>
  <si>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</si>
  <si>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</si>
  <si>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</si>
  <si>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</si>
  <si>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</si>
  <si>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</si>
  <si>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</si>
  <si>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</si>
  <si>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</si>
  <si>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</si>
  <si>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</si>
  <si>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</si>
  <si>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</si>
  <si>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</si>
  <si>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</si>
  <si>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</si>
  <si>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</si>
  <si>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</si>
  <si>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</si>
  <si>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</si>
  <si>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</si>
  <si>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</si>
  <si>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</si>
  <si>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</si>
  <si>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</si>
  <si>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</si>
  <si>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</si>
  <si>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</si>
  <si>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</si>
  <si>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</si>
  <si>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</si>
  <si>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</si>
  <si>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</si>
  <si>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</si>
  <si>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</si>
  <si>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</si>
  <si>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</si>
  <si>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</si>
  <si>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</si>
  <si>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</si>
  <si>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</si>
  <si>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</si>
  <si>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</si>
  <si>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</si>
  <si>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</si>
  <si>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</si>
  <si>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</si>
  <si>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</si>
  <si>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</si>
  <si>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</si>
  <si>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</si>
  <si>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</si>
  <si>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</si>
  <si>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</si>
  <si>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</si>
  <si>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</si>
  <si>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</si>
  <si>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</si>
  <si>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</si>
  <si>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</si>
  <si>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</si>
  <si>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</si>
  <si>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</si>
  <si>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</si>
  <si>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</si>
  <si>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</si>
  <si>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</si>
  <si>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</si>
  <si>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</si>
  <si>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</si>
  <si>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</si>
  <si>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</si>
  <si>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</si>
  <si>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</si>
  <si>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</si>
  <si>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</si>
  <si>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</si>
  <si>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</si>
  <si>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</si>
  <si>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</si>
  <si>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</si>
  <si>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</si>
  <si>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</si>
  <si>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</si>
  <si>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</si>
  <si>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</si>
  <si>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</si>
  <si>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</si>
  <si>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</si>
  <si>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</si>
  <si>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</si>
  <si>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</si>
  <si>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</si>
  <si>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</si>
  <si>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</si>
  <si>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</si>
  <si>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</si>
  <si>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</si>
  <si>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</si>
  <si>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</si>
  <si>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</si>
  <si>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</si>
  <si>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</si>
  <si>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</si>
  <si>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</si>
  <si>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</si>
  <si>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</si>
  <si>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</si>
  <si>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</si>
  <si>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</si>
  <si>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</si>
  <si>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</si>
  <si>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</si>
  <si>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</si>
  <si>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</si>
  <si>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</si>
  <si>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</si>
  <si>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</si>
  <si>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</si>
  <si>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</si>
  <si>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</si>
  <si>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</si>
  <si>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</si>
  <si>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</si>
  <si>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</si>
  <si>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</si>
  <si>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</si>
  <si>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</si>
  <si>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</si>
  <si>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</si>
  <si>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</si>
  <si>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</si>
  <si>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</si>
  <si>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</si>
  <si>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</si>
  <si>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</si>
  <si>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</si>
  <si>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</si>
  <si>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</si>
  <si>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</si>
  <si>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</si>
  <si>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</si>
  <si>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</si>
  <si>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</si>
  <si>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</si>
  <si>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</si>
  <si>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</si>
  <si>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</si>
  <si>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</si>
  <si>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</si>
  <si>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</si>
  <si>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</si>
  <si>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</si>
  <si>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</si>
  <si>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</si>
  <si>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</si>
  <si>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</si>
  <si>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</si>
  <si>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</si>
  <si>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</si>
  <si>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</si>
  <si>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</si>
  <si>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</si>
  <si>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</si>
  <si>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</si>
  <si>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</si>
  <si>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</si>
  <si>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</si>
  <si>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</si>
  <si>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</si>
  <si>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</si>
  <si>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</si>
  <si>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</si>
  <si>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</si>
  <si>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</si>
  <si>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</si>
  <si>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</si>
  <si>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</si>
  <si>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</si>
  <si>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</si>
  <si>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</si>
  <si>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</si>
  <si>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</si>
  <si>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</si>
  <si>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</si>
  <si>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</si>
  <si>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</si>
  <si>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</si>
  <si>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</si>
  <si>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</si>
  <si>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</si>
  <si>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</si>
  <si>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</si>
  <si>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</si>
  <si>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</si>
  <si>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</si>
  <si>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</si>
  <si>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</si>
  <si>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</si>
  <si>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</si>
  <si>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</si>
  <si>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</si>
  <si>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</si>
  <si>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</si>
  <si>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</si>
  <si>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</si>
  <si>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</si>
  <si>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</si>
  <si>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</si>
  <si>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</si>
  <si>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</si>
  <si>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</si>
  <si>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</si>
  <si>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</si>
  <si>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</si>
  <si>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</si>
  <si>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</si>
  <si>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</si>
  <si>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</si>
  <si>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</si>
  <si>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</si>
  <si>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</si>
  <si>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</si>
  <si>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</si>
  <si>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</si>
  <si>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</si>
  <si>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</si>
  <si>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</si>
  <si>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</si>
  <si>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</si>
  <si>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</si>
  <si>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</si>
  <si>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</si>
  <si>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</si>
  <si>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</si>
  <si>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</si>
  <si>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</si>
  <si>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</si>
  <si>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</si>
  <si>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</si>
  <si>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</si>
  <si>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</si>
  <si>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</si>
  <si>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</si>
  <si>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</si>
  <si>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</si>
  <si>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</si>
  <si>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</si>
  <si>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</si>
  <si>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</si>
  <si>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</si>
  <si>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</si>
  <si>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</si>
  <si>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</si>
  <si>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</si>
  <si>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</si>
  <si>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</si>
  <si>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</si>
  <si>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</si>
  <si>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</si>
  <si>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</si>
  <si>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</si>
  <si>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</si>
  <si>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</si>
  <si>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</si>
  <si>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</si>
  <si>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</si>
  <si>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</si>
  <si>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</si>
  <si>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</si>
  <si>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</si>
  <si>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</si>
  <si>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</si>
  <si>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</si>
  <si>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</si>
  <si>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</si>
  <si>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</si>
  <si>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</si>
  <si>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</si>
  <si>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</si>
  <si>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</si>
  <si>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</si>
  <si>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</si>
  <si>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</si>
  <si>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</si>
  <si>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</si>
  <si>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</si>
  <si>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</si>
  <si>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</si>
  <si>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</si>
  <si>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</si>
  <si>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</si>
  <si>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</si>
  <si>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</si>
  <si>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</si>
  <si>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</si>
  <si>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</si>
  <si>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</si>
  <si>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</si>
  <si>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</si>
  <si>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</si>
  <si>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</si>
  <si>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</si>
  <si>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</si>
  <si>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</si>
  <si>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</si>
  <si>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</si>
  <si>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</si>
  <si>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</si>
  <si>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</si>
  <si>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</si>
  <si>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</si>
  <si>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</si>
  <si>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</si>
  <si>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</si>
  <si>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</si>
  <si>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</si>
  <si>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</si>
  <si>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</si>
  <si>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</si>
  <si>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</si>
  <si>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</si>
  <si>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</si>
  <si>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</si>
  <si>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</si>
  <si>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</si>
  <si>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</si>
  <si>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</si>
  <si>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</si>
  <si>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</si>
  <si>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</si>
  <si>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</si>
  <si>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</si>
  <si>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</si>
  <si>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</si>
  <si>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</si>
  <si>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</si>
  <si>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</si>
  <si>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</si>
  <si>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</si>
  <si>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</si>
  <si>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</si>
  <si>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</si>
  <si>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</si>
  <si>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</si>
  <si>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</si>
  <si>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</si>
  <si>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</si>
  <si>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</si>
  <si>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</si>
  <si>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</si>
  <si>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</si>
  <si>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</si>
  <si>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</si>
  <si>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</si>
  <si>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</si>
  <si>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</si>
  <si>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</si>
  <si>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</si>
  <si>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</si>
  <si>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</si>
  <si>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</si>
  <si>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</si>
  <si>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</si>
  <si>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</si>
  <si>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</si>
  <si>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</si>
  <si>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</si>
  <si>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</si>
  <si>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</si>
  <si>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</si>
  <si>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</si>
  <si>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</si>
  <si>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</si>
  <si>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</si>
  <si>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</si>
  <si>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</si>
  <si>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</si>
  <si>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</si>
  <si>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</si>
  <si>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</si>
  <si>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</si>
  <si>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</si>
  <si>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</si>
  <si>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</si>
  <si>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</si>
  <si>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</si>
  <si>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</si>
  <si>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</si>
  <si>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</si>
  <si>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</si>
  <si>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</si>
  <si>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</si>
  <si>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</si>
  <si>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</si>
  <si>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</si>
  <si>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</si>
  <si>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</si>
  <si>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</si>
  <si>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</si>
  <si>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</si>
  <si>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</si>
  <si>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</si>
  <si>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</si>
  <si>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</si>
  <si>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</si>
  <si>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</si>
  <si>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</si>
  <si>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</si>
  <si>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</si>
  <si>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</si>
  <si>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</si>
  <si>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</si>
  <si>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</si>
  <si>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</si>
  <si>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</si>
  <si>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</si>
  <si>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</si>
  <si>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</si>
  <si>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</si>
  <si>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</si>
  <si>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</si>
  <si>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</si>
  <si>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</si>
  <si>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</si>
  <si>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</si>
  <si>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</si>
  <si>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</si>
  <si>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</si>
  <si>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</si>
  <si>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</si>
  <si>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</si>
  <si>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</si>
  <si>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</si>
  <si>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</si>
  <si>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</si>
  <si>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</si>
  <si>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</si>
  <si>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</si>
  <si>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</si>
  <si>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</si>
  <si>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</si>
  <si>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</si>
  <si>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</si>
  <si>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</si>
  <si>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</si>
  <si>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</si>
  <si>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</si>
  <si>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</si>
  <si>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</si>
  <si>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</si>
  <si>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</si>
  <si>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</si>
  <si>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</si>
  <si>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</si>
  <si>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</si>
  <si>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</si>
  <si>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</si>
  <si>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</si>
  <si>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</si>
  <si>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</si>
  <si>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</si>
  <si>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</si>
  <si>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</si>
  <si>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</si>
  <si>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</si>
  <si>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</si>
  <si>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</si>
  <si>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</si>
  <si>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</si>
  <si>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</si>
  <si>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</si>
  <si>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</si>
  <si>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</si>
  <si>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</si>
  <si>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</si>
  <si>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</si>
  <si>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</si>
  <si>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</si>
  <si>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</si>
  <si>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</si>
  <si>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</si>
  <si>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</si>
  <si>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</si>
  <si>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</si>
  <si>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</si>
  <si>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</si>
  <si>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</si>
  <si>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</si>
  <si>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</si>
  <si>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</si>
  <si>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</si>
  <si>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</si>
  <si>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</si>
  <si>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</si>
  <si>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</si>
  <si>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</si>
  <si>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</si>
  <si>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</si>
  <si>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</si>
  <si>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</si>
  <si>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</si>
  <si>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</si>
  <si>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</si>
  <si>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</si>
  <si>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</si>
  <si>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</si>
  <si>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</si>
  <si>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</si>
  <si>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</si>
  <si>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</si>
  <si>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</si>
  <si>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</si>
  <si>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</si>
  <si>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</si>
  <si>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</si>
  <si>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</si>
  <si>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</si>
  <si>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</si>
  <si>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</si>
  <si>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</si>
  <si>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</si>
  <si>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</si>
  <si>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</si>
  <si>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</si>
  <si>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</si>
  <si>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</si>
  <si>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</si>
  <si>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</si>
  <si>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</si>
  <si>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</si>
  <si>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</si>
  <si>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</si>
  <si>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</si>
  <si>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</si>
  <si>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</si>
  <si>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</si>
  <si>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</si>
  <si>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</si>
  <si>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</si>
  <si>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</si>
  <si>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</si>
  <si>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</si>
  <si>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</si>
  <si>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</si>
  <si>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</si>
  <si>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</si>
  <si>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</si>
  <si>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</si>
  <si>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</si>
  <si>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</si>
  <si>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</si>
  <si>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</si>
  <si>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</si>
  <si>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</si>
  <si>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</si>
  <si>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</si>
  <si>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</si>
  <si>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</si>
  <si>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</si>
  <si>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</si>
  <si>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</si>
  <si>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</si>
  <si>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</si>
  <si>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</si>
  <si>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</si>
  <si>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</si>
  <si>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</si>
  <si>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</si>
  <si>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</si>
  <si>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</si>
  <si>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</si>
  <si>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</si>
  <si>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</si>
  <si>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</si>
  <si>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</si>
  <si>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</si>
  <si>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</si>
  <si>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</si>
  <si>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</si>
  <si>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</si>
  <si>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</si>
  <si>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</si>
  <si>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</si>
  <si>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</si>
  <si>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</si>
  <si>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</si>
  <si>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</si>
  <si>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</si>
  <si>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</si>
  <si>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</si>
  <si>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</si>
  <si>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</si>
  <si>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</si>
  <si>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</si>
  <si>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</si>
  <si>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</si>
  <si>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</si>
  <si>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</si>
  <si>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</si>
  <si>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</si>
  <si>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</si>
  <si>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</si>
  <si>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</si>
  <si>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</si>
  <si>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</si>
  <si>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</si>
  <si>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</si>
  <si>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</si>
  <si>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</si>
  <si>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</si>
  <si>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</si>
  <si>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</si>
  <si>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</si>
  <si>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</si>
  <si>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</si>
  <si>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</si>
  <si>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</si>
  <si>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</si>
  <si>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</si>
  <si>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</si>
  <si>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</si>
  <si>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</si>
  <si>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</si>
  <si>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</si>
  <si>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</si>
  <si>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</si>
  <si>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</si>
  <si>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</si>
  <si>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</si>
  <si>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</si>
  <si>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</si>
  <si>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</si>
  <si>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</si>
  <si>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</si>
  <si>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</si>
  <si>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</si>
  <si>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</si>
  <si>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</si>
  <si>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</si>
  <si>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</si>
  <si>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</si>
  <si>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</si>
  <si>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</si>
  <si>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</si>
  <si>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</si>
  <si>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</si>
  <si>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</si>
  <si>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</si>
  <si>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</si>
  <si>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</si>
  <si>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</si>
  <si>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</si>
  <si>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</si>
  <si>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</si>
  <si>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</si>
  <si>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</si>
  <si>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</si>
  <si>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</si>
  <si>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</si>
  <si>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</si>
  <si>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</si>
  <si>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</si>
  <si>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</si>
  <si>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</si>
  <si>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</si>
  <si>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</si>
  <si>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</si>
  <si>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</si>
  <si>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</si>
  <si>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</si>
  <si>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</si>
  <si>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</si>
  <si>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</si>
  <si>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</si>
  <si>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</si>
  <si>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</si>
  <si>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</si>
  <si>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</si>
  <si>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</si>
  <si>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</si>
  <si>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</si>
  <si>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</si>
  <si>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</si>
  <si>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</si>
  <si>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</si>
  <si>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</si>
  <si>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</si>
  <si>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</si>
  <si>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</si>
  <si>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</si>
  <si>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</si>
  <si>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</si>
  <si>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</si>
  <si>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</si>
  <si>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</si>
  <si>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</si>
  <si>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</si>
  <si>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</si>
  <si>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</si>
  <si>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</si>
  <si>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</si>
  <si>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</si>
  <si>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</si>
  <si>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</si>
  <si>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</si>
  <si>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</si>
  <si>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</si>
  <si>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</si>
  <si>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</si>
  <si>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</si>
  <si>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</si>
  <si>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</si>
  <si>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</si>
  <si>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</si>
  <si>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</si>
  <si>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</si>
  <si>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</si>
  <si>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</si>
  <si>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</si>
  <si>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</si>
  <si>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</si>
  <si>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</si>
  <si>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</si>
  <si>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</si>
  <si>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</si>
  <si>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</si>
  <si>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</si>
  <si>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</si>
  <si>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</si>
  <si>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</si>
  <si>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</si>
  <si>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</si>
  <si>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</si>
  <si>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</si>
  <si>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</si>
  <si>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</si>
  <si>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</si>
  <si>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</si>
  <si>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</si>
  <si>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</si>
  <si>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</si>
  <si>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</si>
  <si>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</si>
  <si>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</si>
  <si>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</si>
  <si>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</si>
  <si>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</si>
  <si>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</si>
  <si>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</si>
  <si>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</si>
  <si>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</si>
  <si>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</si>
  <si>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</si>
  <si>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</si>
  <si>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</si>
  <si>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</si>
  <si>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</si>
  <si>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</si>
  <si>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</si>
  <si>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</si>
  <si>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</si>
  <si>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</si>
  <si>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</si>
  <si>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</si>
  <si>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</si>
  <si>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</si>
  <si>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</si>
  <si>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</si>
  <si>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</si>
  <si>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</si>
  <si>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</si>
  <si>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</si>
  <si>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</si>
  <si>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</si>
  <si>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</si>
  <si>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</si>
  <si>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</si>
  <si>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</si>
  <si>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</si>
  <si>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</si>
  <si>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</si>
  <si>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</si>
  <si>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</si>
  <si>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</si>
  <si>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</si>
  <si>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</si>
  <si>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</si>
  <si>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</si>
  <si>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</si>
  <si>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</si>
  <si>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</si>
  <si>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</si>
  <si>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</si>
  <si>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</si>
  <si>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</si>
  <si>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</si>
  <si>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</si>
  <si>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</si>
  <si>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</si>
  <si>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</si>
  <si>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</si>
  <si>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</si>
  <si>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</si>
  <si>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</si>
  <si>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</si>
  <si>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</si>
  <si>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</si>
  <si>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</si>
  <si>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</si>
  <si>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</si>
  <si>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</si>
  <si>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</si>
  <si>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</si>
  <si>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</si>
  <si>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</si>
  <si>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</si>
  <si>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</si>
  <si>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</si>
  <si>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</si>
  <si>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</si>
  <si>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</si>
  <si>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</si>
  <si>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</si>
  <si>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</si>
  <si>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</si>
  <si>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</si>
  <si>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</si>
  <si>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</si>
  <si>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</si>
  <si>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</si>
  <si>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</si>
  <si>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</si>
  <si>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</si>
  <si>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</si>
  <si>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</si>
  <si>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</si>
  <si>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</si>
  <si>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</si>
  <si>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</si>
  <si>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</si>
  <si>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</si>
  <si>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</si>
  <si>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</si>
  <si>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</si>
  <si>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</si>
  <si>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</si>
  <si>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</si>
  <si>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</si>
  <si>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</si>
  <si>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</si>
  <si>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</si>
  <si>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</si>
  <si>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</si>
  <si>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</si>
  <si>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</si>
  <si>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</si>
  <si>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</si>
  <si>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</si>
  <si>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</si>
  <si>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</si>
  <si>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</si>
  <si>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</si>
  <si>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</si>
  <si>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</si>
  <si>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</si>
  <si>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</si>
  <si>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</si>
  <si>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</si>
  <si>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</si>
  <si>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</si>
  <si>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</si>
  <si>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</si>
  <si>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</si>
  <si>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</si>
  <si>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</si>
  <si>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</si>
  <si>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</si>
  <si>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</si>
  <si>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</si>
  <si>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</si>
  <si>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</si>
  <si>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</si>
  <si>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</si>
  <si>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</si>
  <si>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</si>
  <si>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</si>
  <si>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</si>
  <si>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</si>
  <si>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</si>
  <si>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</si>
  <si>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</si>
  <si>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</si>
  <si>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</si>
  <si>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</si>
  <si>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</si>
  <si>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</si>
  <si>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</si>
  <si>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</si>
  <si>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</si>
  <si>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</si>
  <si>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</si>
  <si>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</si>
  <si>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</si>
  <si>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</si>
  <si>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</si>
  <si>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</si>
  <si>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</si>
  <si>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</si>
  <si>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</si>
  <si>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</si>
  <si>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</si>
  <si>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</si>
  <si>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</si>
  <si>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</si>
  <si>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</si>
  <si>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</si>
  <si>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</si>
  <si>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</si>
  <si>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</si>
  <si>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</si>
  <si>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</si>
  <si>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</si>
  <si>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</si>
  <si>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</si>
  <si>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</si>
  <si>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</si>
  <si>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</si>
  <si>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</si>
  <si>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</si>
  <si>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</si>
  <si>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</si>
  <si>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</si>
  <si>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</si>
  <si>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</si>
  <si>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</si>
  <si>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</si>
  <si>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</si>
  <si>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</si>
  <si>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</si>
  <si>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</si>
  <si>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</si>
  <si>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</si>
  <si>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</si>
  <si>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</si>
  <si>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</si>
  <si>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</si>
  <si>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</si>
  <si>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</si>
  <si>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</si>
  <si>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</si>
  <si>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</si>
  <si>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</si>
  <si>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</si>
  <si>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</si>
  <si>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</si>
  <si>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</si>
  <si>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</si>
  <si>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</si>
  <si>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</si>
  <si>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</si>
  <si>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</si>
  <si>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</si>
  <si>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</si>
  <si>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</si>
  <si>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</si>
  <si>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</si>
  <si>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</si>
  <si>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</si>
  <si>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</si>
  <si>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</si>
  <si>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</si>
  <si>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</si>
  <si>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</si>
  <si>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</si>
  <si>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</si>
  <si>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</si>
  <si>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</si>
  <si>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</si>
  <si>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</si>
  <si>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</si>
  <si>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</si>
  <si>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</si>
  <si>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</si>
  <si>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</si>
  <si>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</si>
  <si>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</si>
  <si>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</si>
  <si>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</si>
  <si>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</si>
  <si>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</si>
  <si>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</si>
  <si>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</si>
  <si>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</si>
  <si>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</si>
  <si>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</si>
  <si>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</si>
  <si>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</si>
  <si>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</si>
  <si>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</si>
  <si>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</si>
  <si>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</si>
  <si>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</si>
  <si>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</si>
  <si>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</si>
  <si>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</si>
  <si>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</si>
  <si>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</si>
  <si>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</si>
  <si>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</si>
  <si>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</si>
  <si>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</si>
  <si>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</si>
  <si>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</si>
  <si>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</si>
  <si>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</si>
  <si>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</si>
  <si>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</si>
  <si>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</si>
  <si>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</si>
  <si>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</si>
  <si>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</si>
  <si>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</si>
  <si>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</si>
  <si>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</si>
  <si>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</si>
  <si>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</si>
  <si>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</si>
  <si>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</si>
  <si>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</si>
  <si>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</si>
  <si>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</si>
  <si>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</si>
  <si>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</si>
  <si>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</si>
  <si>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</si>
  <si>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</si>
  <si>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</si>
  <si>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</si>
  <si>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</si>
  <si>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</si>
  <si>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</si>
  <si>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</si>
  <si>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</si>
  <si>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</si>
  <si>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</si>
  <si>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</si>
  <si>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</si>
  <si>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</si>
  <si>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</si>
  <si>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</si>
  <si>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</si>
  <si>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</si>
  <si>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</si>
  <si>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</si>
  <si>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</si>
  <si>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</si>
  <si>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</si>
  <si>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</si>
  <si>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</si>
  <si>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</si>
  <si>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</si>
  <si>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</si>
  <si>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</si>
  <si>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</si>
  <si>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</si>
  <si>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</si>
  <si>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</si>
  <si>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</si>
  <si>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</si>
  <si>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</si>
  <si>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</si>
  <si>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</si>
  <si>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</si>
  <si>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</si>
  <si>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</si>
  <si>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</si>
  <si>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</si>
  <si>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</si>
  <si>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</si>
  <si>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</si>
  <si>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</si>
  <si>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</si>
  <si>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</si>
  <si>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</si>
  <si>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</si>
  <si>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</si>
  <si>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</si>
  <si>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</si>
  <si>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</si>
  <si>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</si>
  <si>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</si>
  <si>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</si>
  <si>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</si>
  <si>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</si>
  <si>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</si>
  <si>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</si>
  <si>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</si>
  <si>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</si>
  <si>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</si>
  <si>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</si>
  <si>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</si>
  <si>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</si>
  <si>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</si>
  <si>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</si>
  <si>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</si>
  <si>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</si>
  <si>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</si>
  <si>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</si>
  <si>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</si>
  <si>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</si>
  <si>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</si>
  <si>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</si>
  <si>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</si>
  <si>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</si>
  <si>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</si>
  <si>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</si>
  <si>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</si>
  <si>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</si>
  <si>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</si>
  <si>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</si>
  <si>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</si>
  <si>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</si>
  <si>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</si>
  <si>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</si>
  <si>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</si>
  <si>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</si>
  <si>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</si>
  <si>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</si>
  <si>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</si>
  <si>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</si>
  <si>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</si>
  <si>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</si>
  <si>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</si>
  <si>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</si>
  <si>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</si>
  <si>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</si>
  <si>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</si>
  <si>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</si>
  <si>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</si>
  <si>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</si>
  <si>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</si>
  <si>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</si>
  <si>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</si>
  <si>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</si>
  <si>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</si>
  <si>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</si>
  <si>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</si>
  <si>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</si>
  <si>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</si>
  <si>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</si>
  <si>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</si>
  <si>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</si>
  <si>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</si>
  <si>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</si>
  <si>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</si>
  <si>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</si>
  <si>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</si>
  <si>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</si>
  <si>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</si>
  <si>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</si>
  <si>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</si>
  <si>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</si>
  <si>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</si>
  <si>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</si>
  <si>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</si>
  <si>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</si>
  <si>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</si>
  <si>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</si>
  <si>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</si>
  <si>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</si>
  <si>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</si>
  <si>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</si>
  <si>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</si>
  <si>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</si>
  <si>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</si>
  <si>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</si>
  <si>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</si>
  <si>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</si>
  <si>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</si>
  <si>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</si>
  <si>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</si>
  <si>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</si>
  <si>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</si>
  <si>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</si>
  <si>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</si>
  <si>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</si>
  <si>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</si>
  <si>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</si>
  <si>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</si>
  <si>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</si>
  <si>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</si>
  <si>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</si>
  <si>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</si>
  <si>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</si>
  <si>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</si>
  <si>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</si>
  <si>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</si>
  <si>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</si>
  <si>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</si>
  <si>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</si>
  <si>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</si>
  <si>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</si>
  <si>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</si>
  <si>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</si>
  <si>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</si>
  <si>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</si>
  <si>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</si>
  <si>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</si>
  <si>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</si>
  <si>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</si>
  <si>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</si>
  <si>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</si>
  <si>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</si>
  <si>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</si>
  <si>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</si>
  <si>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</si>
  <si>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</si>
  <si>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</si>
  <si>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</si>
  <si>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</si>
  <si>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</si>
  <si>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</si>
  <si>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</si>
  <si>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</si>
  <si>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</si>
  <si>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</si>
  <si>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</si>
  <si>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</si>
  <si>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</si>
  <si>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</si>
  <si>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</si>
  <si>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</si>
  <si>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</si>
  <si>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</si>
  <si>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</si>
  <si>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</si>
  <si>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</si>
  <si>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</si>
  <si>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</si>
  <si>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</si>
  <si>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</si>
  <si>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</si>
  <si>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</si>
  <si>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</si>
  <si>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</si>
  <si>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</si>
  <si>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</si>
  <si>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</si>
  <si>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</si>
  <si>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</si>
  <si>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</si>
  <si>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</si>
  <si>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</si>
  <si>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</si>
  <si>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</si>
  <si>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</si>
  <si>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</si>
  <si>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</si>
  <si>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</si>
  <si>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</si>
  <si>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</si>
  <si>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</si>
  <si>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</si>
  <si>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</si>
  <si>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</si>
  <si>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</si>
  <si>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</si>
  <si>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</si>
  <si>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</si>
  <si>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</si>
  <si>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</si>
  <si>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</si>
  <si>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</si>
  <si>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</si>
  <si>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</si>
  <si>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</si>
  <si>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</si>
  <si>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</si>
  <si>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</si>
  <si>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</si>
  <si>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</si>
  <si>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</si>
  <si>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</si>
  <si>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</si>
  <si>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</si>
  <si>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</si>
  <si>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</si>
  <si>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</si>
  <si>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</si>
  <si>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</si>
  <si>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</si>
  <si>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</si>
  <si>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</si>
  <si>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</si>
  <si>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</si>
  <si>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</si>
  <si>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</si>
  <si>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</si>
  <si>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</si>
  <si>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</si>
  <si>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</si>
  <si>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</si>
  <si>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</si>
  <si>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</si>
  <si>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</si>
  <si>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</si>
  <si>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</si>
  <si>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</si>
  <si>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</si>
  <si>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</si>
  <si>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</si>
  <si>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</si>
  <si>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</si>
  <si>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</si>
  <si>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</si>
  <si>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</si>
  <si>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</si>
  <si>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</si>
  <si>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</si>
  <si>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</si>
  <si>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</si>
  <si>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</si>
  <si>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</si>
  <si>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</si>
  <si>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</si>
  <si>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</si>
  <si>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</si>
  <si>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</si>
  <si>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</si>
  <si>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</si>
  <si>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</si>
  <si>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</si>
  <si>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</si>
  <si>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</si>
  <si>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</si>
  <si>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</si>
  <si>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</si>
  <si>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</si>
  <si>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</si>
  <si>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</si>
  <si>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</si>
  <si>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</si>
  <si>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</si>
  <si>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</si>
  <si>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</si>
  <si>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</si>
  <si>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</si>
  <si>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</si>
  <si>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</si>
  <si>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</si>
  <si>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</si>
  <si>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</si>
  <si>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</si>
  <si>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</si>
  <si>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</si>
  <si>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</si>
  <si>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</si>
  <si>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</si>
  <si>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</si>
  <si>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</si>
  <si>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</si>
  <si>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</si>
  <si>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</si>
  <si>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</si>
  <si>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</si>
  <si>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</si>
  <si>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</si>
  <si>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</si>
  <si>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</si>
  <si>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</si>
  <si>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</si>
  <si>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</si>
  <si>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</si>
  <si>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</si>
  <si>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</si>
  <si>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</si>
  <si>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</si>
  <si>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</si>
  <si>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</si>
  <si>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</si>
  <si>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</si>
  <si>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</si>
  <si>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</si>
  <si>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</si>
  <si>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</si>
  <si>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</si>
  <si>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</si>
  <si>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</si>
  <si>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</si>
  <si>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</si>
  <si>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</si>
  <si>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</si>
  <si>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</si>
  <si>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</si>
  <si>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</si>
  <si>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</si>
  <si>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</si>
  <si>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</si>
  <si>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</si>
  <si>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</si>
  <si>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</si>
  <si>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</si>
  <si>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</si>
  <si>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</si>
  <si>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</si>
  <si>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</si>
  <si>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</si>
  <si>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</si>
  <si>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</si>
  <si>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</si>
  <si>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</si>
  <si>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</si>
  <si>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</si>
  <si>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</si>
  <si>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</si>
  <si>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</si>
  <si>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</si>
  <si>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</si>
  <si>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</si>
  <si>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</si>
  <si>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</si>
  <si>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</si>
  <si>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</si>
  <si>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</si>
  <si>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</si>
  <si>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</si>
  <si>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</si>
  <si>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</si>
  <si>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</si>
  <si>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</si>
  <si>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</si>
  <si>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</si>
  <si>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</si>
  <si>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</si>
  <si>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</si>
  <si>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</si>
  <si>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</si>
  <si>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</si>
  <si>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</si>
  <si>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</si>
  <si>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</si>
  <si>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</si>
  <si>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</si>
  <si>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</si>
  <si>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</si>
  <si>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</si>
  <si>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</si>
  <si>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</si>
  <si>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</si>
  <si>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</si>
  <si>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</si>
  <si>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</si>
  <si>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</si>
  <si>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</si>
  <si>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</si>
  <si>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</si>
  <si>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</si>
  <si>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</si>
  <si>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</si>
  <si>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</si>
  <si>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</si>
  <si>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</si>
  <si>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</si>
  <si>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</si>
  <si>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</si>
  <si>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</si>
  <si>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</si>
  <si>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</si>
  <si>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</si>
  <si>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</si>
  <si>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</si>
  <si>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</si>
  <si>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</si>
  <si>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</si>
  <si>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</si>
  <si>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</si>
  <si>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</si>
  <si>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</si>
  <si>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</si>
  <si>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</si>
  <si>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</si>
  <si>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</si>
  <si>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</si>
  <si>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</si>
  <si>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</si>
  <si>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</si>
  <si>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</si>
  <si>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</si>
  <si>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</si>
  <si>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</si>
  <si>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</si>
  <si>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</si>
  <si>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</si>
  <si>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</si>
  <si>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</si>
  <si>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</si>
  <si>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</si>
  <si>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</si>
  <si>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</si>
  <si>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</si>
  <si>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</si>
  <si>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</si>
  <si>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</si>
  <si>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</si>
  <si>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</si>
  <si>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</si>
  <si>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</si>
  <si>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</si>
  <si>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</si>
  <si>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</si>
  <si>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</si>
  <si>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</si>
  <si>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</si>
  <si>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</si>
  <si>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</si>
  <si>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</si>
  <si>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</si>
  <si>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</si>
  <si>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</si>
  <si>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</si>
  <si>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</si>
  <si>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</si>
  <si>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</si>
  <si>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</si>
  <si>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</si>
  <si>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</si>
  <si>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</si>
  <si>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</si>
  <si>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</si>
  <si>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</si>
  <si>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</si>
  <si>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</si>
  <si>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</si>
  <si>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</si>
  <si>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</si>
  <si>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</si>
  <si>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</si>
  <si>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</si>
  <si>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</si>
  <si>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</si>
  <si>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</si>
  <si>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</si>
  <si>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</si>
  <si>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</si>
  <si>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</si>
  <si>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</si>
  <si>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</si>
  <si>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</si>
  <si>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</si>
  <si>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</si>
  <si>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</si>
  <si>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</si>
  <si>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</si>
  <si>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</si>
  <si>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</si>
  <si>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</si>
  <si>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</si>
  <si>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</si>
  <si>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</si>
  <si>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</si>
  <si>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</si>
  <si>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</si>
  <si>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</si>
  <si>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</si>
  <si>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</si>
  <si>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</si>
  <si>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</si>
  <si>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</si>
  <si>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</si>
  <si>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</si>
  <si>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</si>
  <si>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</si>
  <si>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</si>
  <si>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</si>
  <si>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</si>
  <si>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</si>
  <si>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</si>
  <si>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</si>
  <si>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</si>
  <si>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</si>
  <si>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</si>
  <si>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</si>
  <si>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</si>
  <si>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</si>
  <si>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</si>
  <si>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</si>
  <si>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</si>
  <si>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</si>
  <si>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</si>
  <si>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</si>
  <si>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</si>
  <si>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</si>
  <si>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</si>
  <si>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</si>
  <si>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</si>
  <si>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</si>
  <si>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</si>
  <si>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</si>
  <si>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</si>
  <si>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</si>
  <si>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</si>
  <si>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</si>
  <si>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</si>
  <si>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</si>
  <si>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</si>
  <si>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</si>
  <si>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</si>
  <si>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</si>
  <si>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</si>
  <si>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</si>
  <si>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</si>
  <si>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</si>
  <si>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</si>
  <si>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</si>
  <si>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</si>
  <si>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</si>
  <si>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</si>
  <si>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</si>
  <si>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</si>
  <si>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</si>
  <si>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</si>
  <si>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</si>
  <si>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</si>
  <si>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</si>
  <si>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</si>
  <si>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</si>
  <si>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</si>
  <si>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</si>
  <si>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</si>
  <si>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</si>
  <si>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</si>
  <si>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</si>
  <si>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</si>
  <si>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</si>
  <si>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</si>
  <si>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</si>
  <si>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</si>
  <si>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</si>
  <si>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</si>
  <si>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</si>
  <si>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</si>
  <si>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</si>
  <si>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</si>
  <si>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</si>
  <si>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</si>
  <si>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</si>
  <si>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</si>
  <si>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</si>
  <si>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</si>
  <si>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</si>
  <si>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</si>
  <si>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</si>
  <si>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</si>
  <si>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</si>
  <si>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</si>
  <si>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</si>
  <si>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</si>
  <si>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</si>
  <si>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</si>
  <si>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</si>
  <si>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</si>
  <si>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</si>
  <si>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</si>
  <si>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</si>
  <si>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</si>
  <si>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</si>
  <si>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</si>
  <si>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</si>
  <si>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</si>
  <si>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</si>
  <si>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</si>
  <si>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</si>
  <si>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</si>
  <si>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</si>
  <si>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</si>
  <si>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</si>
  <si>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</si>
  <si>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</si>
  <si>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</si>
  <si>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</si>
  <si>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</si>
  <si>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</si>
  <si>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</si>
  <si>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</si>
  <si>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</si>
  <si>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</si>
  <si>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</si>
  <si>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</si>
  <si>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</si>
  <si>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</si>
  <si>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</si>
  <si>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</si>
  <si>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</si>
  <si>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</si>
  <si>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</si>
  <si>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</si>
  <si>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</si>
  <si>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</si>
  <si>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</si>
  <si>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</si>
  <si>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</si>
  <si>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</si>
  <si>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</si>
  <si>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</si>
  <si>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</si>
  <si>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</si>
  <si>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</si>
  <si>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</si>
  <si>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</si>
  <si>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</si>
  <si>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</si>
  <si>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</si>
  <si>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</si>
  <si>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</si>
  <si>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</si>
  <si>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</si>
  <si>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</si>
  <si>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</si>
  <si>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</si>
  <si>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</si>
  <si>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</si>
  <si>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</si>
  <si>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</si>
  <si>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</si>
  <si>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</si>
  <si>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</si>
  <si>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</si>
  <si>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</si>
  <si>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</si>
  <si>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</si>
  <si>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</si>
  <si>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</si>
  <si>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</si>
  <si>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</si>
  <si>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</si>
  <si>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</si>
  <si>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</si>
  <si>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</si>
  <si>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</si>
  <si>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</si>
  <si>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</si>
  <si>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</si>
  <si>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</si>
  <si>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</si>
  <si>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</si>
  <si>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</si>
  <si>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</si>
  <si>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</si>
  <si>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</si>
  <si>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</si>
  <si>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</si>
  <si>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</si>
  <si>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</si>
  <si>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</si>
  <si>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</si>
  <si>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</si>
  <si>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</si>
  <si>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</si>
  <si>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</si>
  <si>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</si>
  <si>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</si>
  <si>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</si>
  <si>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</si>
  <si>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</si>
  <si>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</si>
  <si>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</si>
  <si>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</si>
  <si>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</si>
  <si>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</si>
  <si>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</si>
  <si>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</si>
  <si>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</si>
  <si>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</si>
  <si>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</si>
  <si>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</si>
  <si>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</si>
  <si>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</si>
  <si>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</si>
  <si>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</si>
  <si>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</si>
  <si>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</si>
  <si>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</si>
  <si>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</si>
  <si>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</si>
  <si>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</si>
  <si>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</si>
  <si>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</si>
  <si>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</si>
  <si>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</si>
  <si>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</si>
  <si>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</si>
  <si>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</si>
  <si>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</si>
  <si>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</si>
  <si>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</si>
  <si>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</si>
  <si>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</si>
  <si>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</si>
  <si>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</si>
  <si>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</si>
  <si>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</si>
  <si>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</si>
  <si>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</si>
  <si>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</si>
  <si>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</si>
  <si>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</si>
  <si>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</si>
  <si>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</si>
  <si>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</si>
  <si>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</si>
  <si>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</si>
  <si>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</si>
  <si>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</si>
  <si>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</si>
  <si>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</si>
  <si>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</si>
  <si>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</si>
  <si>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</si>
  <si>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</si>
  <si>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</si>
  <si>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</si>
  <si>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</si>
  <si>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</si>
  <si>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</si>
  <si>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</si>
  <si>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</si>
  <si>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</si>
  <si>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</si>
  <si>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</si>
  <si>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</si>
  <si>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</si>
  <si>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</si>
  <si>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</si>
  <si>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</si>
  <si>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</si>
  <si>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</si>
  <si>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</si>
  <si>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</si>
  <si>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</si>
  <si>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</si>
  <si>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</si>
  <si>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</si>
  <si>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</si>
  <si>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</si>
  <si>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</si>
  <si>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</si>
  <si>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</si>
  <si>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</si>
  <si>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</si>
  <si>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</si>
  <si>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</si>
  <si>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</si>
  <si>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</si>
  <si>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</si>
  <si>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</si>
  <si>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</si>
  <si>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</si>
  <si>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</si>
  <si>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</si>
  <si>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</si>
  <si>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</si>
  <si>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</si>
  <si>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</si>
  <si>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</si>
  <si>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</si>
  <si>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</si>
  <si>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</si>
  <si>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</si>
  <si>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</si>
  <si>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</si>
  <si>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</si>
  <si>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</si>
  <si>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</si>
  <si>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</si>
  <si>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</si>
  <si>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</si>
  <si>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</si>
  <si>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</si>
  <si>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</si>
  <si>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</si>
  <si>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</si>
  <si>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</si>
  <si>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</si>
  <si>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</si>
  <si>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</si>
  <si>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</si>
  <si>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</si>
  <si>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</si>
  <si>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</si>
  <si>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</si>
  <si>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</si>
  <si>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</si>
  <si>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</si>
  <si>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</si>
  <si>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</si>
  <si>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</si>
  <si>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</si>
  <si>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</si>
  <si>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</si>
  <si>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</si>
  <si>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</si>
  <si>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</si>
  <si>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</si>
  <si>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</si>
  <si>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</si>
  <si>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</si>
  <si>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</si>
  <si>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</si>
  <si>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</si>
  <si>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</si>
  <si>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</si>
  <si>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</si>
  <si>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</si>
  <si>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</si>
  <si>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</si>
  <si>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</si>
  <si>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</si>
  <si>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</si>
  <si>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</si>
  <si>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</si>
  <si>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</si>
  <si>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</si>
  <si>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</si>
  <si>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</si>
  <si>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</si>
  <si>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</si>
  <si>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</si>
  <si>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</si>
  <si>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</si>
  <si>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</si>
  <si>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</si>
  <si>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</si>
  <si>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</si>
  <si>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</si>
  <si>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</si>
  <si>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</si>
  <si>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</si>
  <si>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</si>
  <si>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</si>
  <si>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</si>
  <si>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</si>
  <si>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</si>
  <si>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</si>
  <si>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</si>
  <si>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</si>
  <si>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</si>
  <si>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</si>
  <si>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</si>
  <si>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</si>
  <si>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</si>
  <si>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</si>
  <si>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</si>
  <si>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</si>
  <si>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</si>
  <si>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</si>
  <si>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</si>
  <si>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</si>
  <si>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</si>
  <si>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</si>
  <si>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</si>
  <si>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</si>
  <si>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</si>
  <si>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</si>
  <si>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</si>
  <si>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</si>
  <si>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</si>
  <si>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</si>
  <si>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</si>
  <si>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</si>
  <si>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</si>
  <si>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</si>
  <si>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</si>
  <si>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</si>
  <si>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</si>
  <si>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</si>
  <si>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</si>
  <si>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</si>
  <si>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</si>
  <si>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</si>
  <si>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</si>
  <si>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</si>
  <si>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</si>
  <si>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</si>
  <si>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</si>
  <si>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</si>
  <si>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</si>
  <si>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</si>
  <si>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</si>
  <si>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</si>
  <si>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</si>
  <si>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</si>
  <si>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</si>
  <si>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</si>
  <si>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</si>
  <si>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</si>
  <si>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</si>
  <si>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</si>
  <si>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</si>
  <si>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</si>
  <si>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</si>
  <si>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</si>
  <si>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</si>
  <si>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</si>
  <si>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</si>
  <si>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</si>
  <si>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</si>
  <si>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</si>
  <si>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</si>
  <si>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</si>
  <si>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</si>
  <si>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</si>
  <si>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</si>
  <si>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</si>
  <si>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</si>
  <si>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</si>
  <si>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</si>
  <si>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</si>
  <si>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</si>
  <si>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</si>
  <si>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</si>
  <si>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</si>
  <si>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</si>
  <si>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</si>
  <si>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</si>
  <si>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</si>
  <si>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</si>
  <si>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</si>
  <si>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</si>
  <si>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</si>
  <si>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</si>
  <si>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</si>
  <si>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</si>
  <si>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</si>
  <si>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</si>
  <si>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</si>
  <si>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</si>
  <si>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</si>
  <si>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</si>
  <si>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</si>
  <si>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</si>
  <si>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</si>
  <si>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</si>
  <si>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</si>
  <si>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</si>
  <si>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</si>
  <si>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</si>
  <si>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</si>
  <si>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</si>
  <si>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</si>
  <si>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</si>
  <si>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</si>
  <si>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</si>
  <si>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</si>
  <si>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</si>
  <si>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</si>
  <si>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</si>
  <si>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</si>
  <si>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</si>
  <si>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</si>
  <si>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</si>
  <si>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</si>
  <si>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</si>
  <si>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</si>
  <si>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</si>
  <si>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</si>
  <si>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</si>
  <si>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</si>
  <si>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</si>
  <si>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</si>
  <si>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</si>
  <si>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</si>
  <si>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</si>
  <si>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</si>
  <si>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</si>
  <si>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</si>
  <si>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</si>
  <si>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</si>
  <si>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</si>
  <si>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</si>
  <si>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</si>
  <si>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</si>
  <si>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</si>
  <si>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</si>
  <si>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</si>
  <si>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</si>
  <si>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</si>
  <si>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</si>
  <si>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</si>
  <si>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</si>
  <si>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</si>
  <si>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</si>
  <si>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</si>
  <si>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</si>
  <si>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</si>
  <si>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</si>
  <si>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</si>
  <si>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</si>
  <si>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</si>
  <si>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</si>
  <si>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</si>
  <si>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</si>
  <si>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</si>
  <si>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</si>
  <si>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</si>
  <si>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</si>
  <si>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</si>
  <si>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</si>
  <si>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</si>
  <si>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</si>
  <si>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</si>
  <si>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</si>
  <si>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</si>
  <si>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</si>
  <si>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</si>
  <si>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</si>
  <si>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</si>
  <si>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</si>
  <si>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</si>
  <si>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</si>
  <si>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</si>
  <si>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</si>
  <si>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</si>
  <si>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</si>
  <si>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</si>
  <si>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</si>
  <si>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</si>
  <si>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</si>
  <si>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</si>
  <si>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</si>
  <si>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</si>
  <si>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</si>
  <si>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</si>
  <si>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</si>
  <si>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</si>
  <si>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</si>
  <si>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</si>
  <si>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</si>
  <si>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</si>
  <si>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</si>
  <si>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</si>
  <si>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</si>
  <si>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</si>
  <si>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</si>
  <si>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</si>
  <si>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</si>
  <si>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</si>
  <si>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</si>
  <si>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</si>
  <si>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</si>
  <si>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</si>
  <si>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</si>
  <si>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</si>
  <si>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</si>
  <si>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</si>
  <si>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</si>
  <si>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</si>
  <si>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</si>
  <si>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</si>
  <si>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</si>
  <si>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</si>
  <si>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</si>
  <si>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</si>
  <si>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</si>
  <si>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</si>
  <si>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</si>
  <si>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</si>
  <si>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</si>
  <si>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</si>
  <si>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</si>
  <si>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</si>
  <si>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</si>
  <si>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</si>
  <si>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</si>
  <si>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</si>
  <si>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</si>
  <si>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</si>
  <si>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</si>
  <si>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</si>
  <si>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</si>
  <si>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</si>
  <si>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</si>
  <si>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</si>
  <si>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</si>
  <si>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</si>
  <si>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</si>
  <si>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</si>
  <si>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</si>
  <si>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</si>
  <si>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</si>
  <si>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</si>
  <si>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</si>
  <si>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</si>
  <si>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</si>
  <si>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</si>
  <si>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</si>
  <si>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</si>
  <si>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</si>
  <si>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</si>
  <si>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</si>
  <si>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</si>
  <si>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</si>
  <si>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</si>
  <si>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</si>
  <si>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</si>
  <si>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</si>
  <si>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</si>
  <si>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</si>
  <si>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</si>
  <si>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</si>
  <si>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</si>
  <si>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</si>
  <si>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</si>
  <si>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</si>
  <si>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</si>
  <si>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</si>
  <si>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</si>
  <si>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</si>
  <si>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</si>
  <si>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</si>
  <si>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</si>
  <si>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</si>
  <si>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</si>
  <si>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</si>
  <si>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</si>
  <si>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</si>
  <si>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</si>
  <si>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</si>
  <si>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</si>
  <si>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</si>
  <si>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</si>
  <si>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</si>
  <si>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</si>
  <si>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</si>
  <si>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</si>
  <si>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</si>
  <si>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</si>
  <si>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</si>
  <si>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</si>
  <si>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</si>
  <si>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</si>
  <si>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</si>
  <si>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</si>
  <si>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</si>
  <si>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</si>
  <si>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</si>
  <si>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</si>
  <si>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</si>
  <si>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</si>
  <si>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</si>
  <si>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</si>
  <si>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</si>
  <si>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</si>
  <si>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</si>
  <si>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</si>
  <si>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</si>
  <si>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</si>
  <si>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</si>
  <si>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</si>
  <si>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</si>
  <si>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</si>
  <si>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</si>
  <si>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</si>
  <si>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</si>
  <si>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</si>
  <si>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</si>
  <si>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</si>
  <si>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</si>
  <si>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</si>
  <si>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</si>
  <si>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</si>
  <si>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</si>
  <si>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</si>
  <si>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</si>
  <si>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</si>
  <si>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</si>
  <si>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</si>
  <si>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</si>
  <si>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</si>
  <si>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</si>
  <si>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</si>
  <si>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</si>
  <si>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</si>
  <si>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</si>
  <si>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</si>
  <si>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</si>
  <si>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</si>
  <si>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</si>
  <si>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</si>
  <si>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</si>
  <si>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</si>
  <si>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</si>
  <si>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</si>
  <si>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</si>
  <si>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</si>
  <si>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</si>
  <si>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</si>
  <si>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</si>
  <si>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</si>
  <si>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</si>
  <si>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</si>
  <si>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</si>
  <si>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</si>
  <si>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</si>
  <si>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</si>
  <si>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</si>
  <si>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</si>
  <si>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</si>
  <si>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</si>
  <si>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</si>
  <si>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</si>
  <si>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</si>
  <si>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</si>
  <si>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</si>
  <si>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</si>
  <si>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</si>
  <si>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</si>
  <si>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</si>
  <si>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</si>
  <si>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</si>
  <si>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</si>
  <si>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</si>
  <si>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</si>
  <si>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</si>
  <si>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</si>
  <si>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</si>
  <si>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</si>
  <si>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</si>
  <si>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</si>
  <si>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</si>
  <si>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</si>
  <si>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</si>
  <si>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</si>
  <si>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</si>
  <si>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</si>
  <si>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</si>
  <si>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</si>
  <si>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</si>
  <si>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</si>
  <si>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</si>
  <si>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</si>
  <si>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</si>
  <si>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</si>
  <si>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</si>
  <si>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</si>
  <si>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</si>
  <si>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</si>
  <si>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</si>
  <si>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</si>
  <si>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</si>
  <si>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</si>
  <si>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</si>
  <si>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</si>
  <si>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</si>
  <si>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</si>
  <si>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</si>
  <si>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</si>
  <si>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</si>
  <si>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</si>
  <si>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</si>
  <si>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</si>
  <si>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</si>
  <si>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</si>
  <si>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</si>
  <si>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</si>
  <si>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</si>
  <si>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</si>
  <si>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</si>
  <si>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</si>
  <si>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</si>
  <si>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</si>
  <si>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</si>
  <si>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</si>
  <si>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</si>
  <si>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</si>
  <si>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</si>
  <si>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</si>
  <si>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</si>
  <si>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</si>
  <si>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</si>
  <si>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</si>
  <si>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</si>
  <si>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</si>
  <si>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</si>
  <si>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</si>
  <si>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</si>
  <si>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</si>
  <si>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</si>
  <si>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</si>
  <si>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</si>
  <si>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</si>
  <si>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</si>
  <si>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</si>
  <si>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</si>
  <si>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</si>
  <si>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</si>
  <si>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</si>
  <si>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</si>
  <si>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</si>
  <si>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</si>
  <si>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</si>
  <si>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</si>
  <si>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</si>
  <si>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</si>
  <si>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</si>
  <si>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</si>
  <si>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</si>
  <si>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</si>
  <si>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</si>
  <si>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</si>
  <si>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</si>
  <si>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</si>
  <si>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</si>
  <si>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</si>
  <si>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</si>
  <si>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</si>
  <si>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</si>
  <si>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</si>
  <si>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</si>
  <si>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</si>
  <si>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</si>
  <si>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</si>
  <si>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</si>
  <si>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</si>
  <si>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</si>
  <si>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</si>
  <si>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</si>
  <si>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</si>
  <si>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</si>
  <si>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</si>
  <si>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</si>
  <si>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</si>
  <si>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</si>
  <si>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</si>
  <si>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</si>
  <si>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</si>
  <si>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</si>
  <si>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</si>
  <si>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</si>
  <si>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</si>
  <si>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</si>
  <si>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</si>
  <si>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</si>
  <si>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</si>
  <si>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</si>
  <si>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</si>
  <si>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</si>
  <si>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</si>
  <si>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</si>
  <si>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</si>
  <si>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</si>
  <si>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</si>
  <si>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</si>
  <si>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</si>
  <si>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</si>
  <si>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</si>
  <si>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</si>
  <si>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</si>
  <si>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</si>
  <si>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</si>
  <si>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</si>
  <si>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</si>
  <si>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</si>
  <si>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</si>
  <si>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</si>
  <si>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</si>
  <si>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</si>
  <si>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</si>
  <si>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</si>
  <si>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</si>
  <si>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</si>
  <si>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</si>
  <si>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</si>
  <si>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</si>
  <si>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</si>
  <si>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</si>
  <si>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</si>
  <si>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</si>
  <si>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</si>
  <si>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</si>
  <si>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</si>
  <si>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</si>
  <si>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</si>
  <si>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</si>
  <si>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</si>
  <si>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</si>
  <si>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</si>
  <si>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</si>
  <si>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</si>
  <si>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</si>
  <si>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</si>
  <si>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</si>
  <si>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</si>
  <si>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</si>
  <si>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</si>
  <si>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</si>
  <si>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</si>
  <si>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</si>
  <si>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</si>
  <si>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</si>
  <si>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</si>
  <si>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</si>
  <si>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</si>
  <si>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</si>
  <si>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</si>
  <si>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</si>
  <si>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</si>
  <si>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</si>
  <si>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</si>
  <si>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</si>
  <si>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</si>
  <si>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</si>
  <si>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</si>
  <si>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</si>
  <si>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</si>
  <si>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</si>
  <si>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</si>
  <si>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</si>
  <si>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</si>
  <si>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</si>
  <si>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</si>
  <si>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</si>
  <si>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</si>
  <si>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</si>
  <si>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</si>
  <si>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</si>
  <si>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</si>
  <si>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</si>
  <si>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</si>
  <si>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</si>
  <si>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</si>
  <si>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</si>
  <si>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</si>
  <si>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</si>
  <si>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</si>
  <si>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</si>
  <si>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</si>
  <si>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</si>
  <si>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</si>
  <si>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</si>
  <si>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</si>
  <si>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</si>
  <si>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</si>
  <si>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</si>
  <si>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</si>
  <si>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</si>
  <si>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</si>
  <si>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</si>
  <si>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</si>
  <si>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</si>
  <si>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</si>
  <si>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</si>
  <si>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</si>
  <si>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</si>
  <si>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</si>
  <si>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</si>
  <si>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</si>
  <si>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</si>
  <si>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</si>
  <si>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</si>
  <si>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</si>
  <si>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</si>
  <si>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</si>
  <si>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</si>
  <si>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</si>
  <si>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</si>
  <si>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</si>
  <si>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</si>
  <si>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</si>
  <si>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</si>
  <si>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</si>
  <si>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</si>
  <si>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</si>
  <si>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</si>
  <si>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</si>
  <si>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</si>
  <si>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</si>
  <si>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</si>
  <si>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</si>
  <si>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</si>
  <si>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</si>
  <si>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</si>
  <si>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</si>
  <si>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</si>
  <si>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</si>
  <si>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</si>
  <si>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</si>
  <si>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</si>
  <si>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</si>
  <si>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</si>
  <si>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</si>
  <si>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</si>
  <si>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</si>
  <si>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</si>
  <si>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</si>
  <si>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</si>
  <si>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</si>
  <si>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</si>
  <si>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</si>
  <si>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</si>
  <si>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</si>
  <si>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</si>
  <si>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</si>
  <si>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</si>
  <si>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</si>
  <si>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</si>
  <si>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</si>
  <si>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</si>
  <si>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</si>
  <si>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</si>
  <si>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</si>
  <si>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</si>
  <si>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</si>
  <si>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</si>
  <si>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</si>
  <si>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</si>
  <si>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</si>
  <si>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</si>
  <si>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</si>
  <si>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</si>
  <si>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</si>
  <si>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</si>
  <si>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</si>
  <si>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</si>
  <si>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</si>
  <si>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</si>
  <si>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</si>
  <si>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</si>
  <si>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</si>
  <si>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</si>
  <si>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</si>
  <si>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</si>
  <si>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</si>
  <si>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</si>
  <si>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</si>
  <si>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</si>
  <si>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</si>
  <si>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</si>
  <si>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</si>
  <si>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</si>
  <si>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</si>
  <si>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</si>
  <si>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</si>
  <si>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</si>
  <si>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</si>
  <si>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</si>
  <si>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</si>
  <si>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</si>
  <si>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</si>
  <si>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</si>
  <si>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</si>
  <si>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</si>
  <si>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</si>
  <si>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</si>
  <si>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</si>
  <si>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</si>
  <si>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</si>
  <si>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</si>
  <si>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</si>
  <si>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</si>
  <si>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</si>
  <si>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</si>
  <si>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</si>
  <si>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</si>
  <si>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</si>
  <si>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</si>
  <si>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</si>
  <si>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</si>
  <si>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</si>
  <si>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</si>
  <si>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</si>
  <si>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</si>
  <si>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</si>
  <si>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</si>
  <si>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</si>
  <si>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</si>
  <si>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</si>
  <si>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</si>
  <si>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</si>
  <si>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</si>
  <si>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</si>
  <si>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</si>
  <si>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</si>
  <si>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</si>
  <si>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</si>
  <si>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</si>
  <si>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</si>
  <si>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</si>
  <si>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</si>
  <si>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</si>
  <si>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</si>
  <si>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</si>
  <si>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</si>
  <si>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</si>
  <si>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</si>
  <si>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</si>
  <si>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</si>
  <si>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</si>
  <si>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</si>
  <si>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</si>
  <si>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</si>
  <si>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</si>
  <si>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</si>
  <si>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</si>
  <si>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</si>
  <si>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</si>
  <si>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</si>
  <si>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</si>
  <si>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</si>
  <si>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</si>
  <si>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</si>
  <si>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</si>
  <si>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</si>
  <si>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</si>
  <si>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</si>
  <si>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</si>
  <si>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</si>
  <si>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</si>
  <si>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</si>
  <si>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</si>
  <si>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</si>
  <si>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</si>
  <si>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</si>
  <si>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</si>
  <si>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</si>
  <si>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</si>
  <si>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</si>
  <si>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</si>
  <si>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</si>
  <si>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</si>
  <si>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</si>
  <si>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</si>
  <si>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</si>
  <si>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</si>
  <si>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</si>
  <si>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</si>
  <si>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</si>
  <si>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</si>
  <si>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</si>
  <si>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</si>
  <si>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</si>
  <si>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</si>
  <si>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</si>
  <si>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</si>
  <si>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</si>
  <si>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</si>
  <si>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</si>
  <si>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</si>
  <si>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</si>
  <si>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</si>
  <si>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</si>
  <si>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</si>
  <si>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</si>
  <si>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</si>
  <si>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</si>
  <si>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</si>
  <si>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</si>
  <si>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</si>
  <si>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</si>
  <si>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</si>
  <si>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</si>
  <si>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</si>
  <si>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</si>
  <si>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</si>
  <si>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</si>
  <si>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</si>
  <si>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</si>
  <si>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</si>
  <si>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</si>
  <si>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</si>
  <si>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</si>
  <si>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</si>
  <si>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</si>
  <si>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</si>
  <si>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</si>
  <si>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</si>
  <si>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</si>
  <si>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</si>
  <si>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</si>
  <si>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</si>
  <si>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</si>
  <si>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</si>
  <si>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</si>
  <si>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</si>
  <si>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</si>
  <si>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</si>
  <si>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</si>
  <si>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</si>
  <si>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</si>
  <si>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</si>
  <si>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</si>
  <si>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</si>
  <si>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</si>
  <si>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</si>
  <si>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</si>
  <si>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</si>
  <si>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</si>
  <si>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</si>
  <si>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</si>
  <si>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</si>
  <si>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</si>
  <si>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</si>
  <si>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</si>
  <si>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</si>
  <si>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</si>
  <si>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</si>
  <si>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</si>
  <si>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</si>
  <si>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</si>
  <si>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</si>
  <si>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</si>
  <si>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</si>
  <si>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</si>
  <si>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</si>
  <si>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</si>
  <si>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</si>
  <si>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</si>
  <si>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</si>
  <si>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</si>
  <si>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</si>
  <si>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</si>
  <si>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</si>
  <si>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</si>
  <si>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</si>
  <si>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</si>
  <si>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</si>
  <si>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</si>
  <si>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</si>
  <si>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</si>
  <si>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</si>
  <si>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</si>
  <si>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</si>
  <si>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</si>
  <si>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</si>
  <si>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</si>
  <si>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</si>
  <si>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</si>
  <si>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</si>
  <si>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</si>
  <si>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</si>
  <si>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</si>
  <si>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</si>
  <si>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</si>
  <si>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</si>
  <si>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</si>
  <si>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</si>
  <si>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</si>
  <si>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</si>
  <si>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</si>
  <si>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</si>
  <si>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</si>
  <si>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</si>
  <si>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</si>
  <si>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</si>
  <si>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</si>
  <si>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</si>
  <si>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</si>
  <si>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</si>
  <si>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</si>
  <si>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</si>
  <si>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</si>
  <si>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</si>
  <si>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</si>
  <si>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</si>
  <si>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</si>
  <si>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</si>
  <si>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</si>
  <si>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</si>
  <si>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</si>
  <si>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</si>
  <si>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</si>
  <si>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</si>
  <si>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</si>
  <si>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</si>
  <si>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</si>
  <si>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</si>
  <si>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</si>
  <si>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</si>
  <si>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</si>
  <si>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</si>
  <si>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</si>
  <si>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</si>
  <si>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</si>
  <si>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</si>
  <si>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</si>
  <si>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</si>
  <si>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</si>
  <si>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</si>
  <si>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</si>
  <si>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</si>
  <si>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</si>
  <si>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</si>
  <si>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</si>
  <si>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</si>
  <si>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</si>
  <si>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</si>
  <si>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</si>
  <si>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</si>
  <si>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</si>
  <si>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</si>
  <si>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</si>
  <si>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</si>
  <si>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</si>
  <si>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</si>
  <si>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</si>
  <si>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</si>
  <si>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</si>
  <si>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</si>
  <si>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</si>
  <si>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</si>
  <si>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</si>
  <si>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</si>
  <si>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</si>
  <si>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</si>
  <si>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</si>
  <si>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</si>
  <si>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</si>
  <si>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</si>
  <si>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</si>
  <si>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</si>
  <si>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</si>
  <si>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</si>
  <si>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</si>
  <si>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</si>
  <si>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</si>
  <si>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</si>
  <si>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</si>
  <si>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</si>
  <si>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</si>
  <si>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</si>
  <si>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</si>
  <si>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</si>
  <si>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</si>
  <si>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</si>
  <si>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</si>
  <si>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</si>
  <si>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</si>
  <si>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</si>
  <si>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</si>
  <si>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</si>
  <si>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</si>
  <si>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</si>
  <si>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</si>
  <si>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</si>
  <si>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</si>
  <si>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</si>
  <si>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</si>
  <si>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</si>
  <si>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</si>
  <si>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</si>
  <si>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</si>
  <si>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</si>
  <si>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</si>
  <si>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</si>
  <si>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</si>
  <si>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</si>
  <si>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</si>
  <si>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</si>
  <si>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</si>
  <si>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</si>
  <si>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</si>
  <si>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</si>
  <si>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</si>
  <si>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</si>
  <si>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</si>
  <si>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</si>
  <si>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</si>
  <si>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</si>
  <si>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</si>
  <si>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</si>
  <si>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</si>
  <si>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</si>
  <si>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</si>
  <si>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</si>
  <si>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</si>
  <si>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</si>
  <si>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</si>
  <si>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</si>
  <si>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</si>
  <si>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</si>
  <si>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</si>
  <si>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</si>
  <si>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</si>
  <si>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</si>
  <si>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</si>
  <si>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</si>
  <si>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</si>
  <si>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</si>
  <si>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</si>
  <si>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</si>
  <si>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</si>
  <si>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</si>
  <si>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</si>
  <si>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</si>
  <si>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</si>
  <si>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</si>
  <si>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</si>
  <si>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</si>
  <si>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</si>
  <si>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</si>
  <si>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</si>
  <si>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</si>
  <si>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</si>
  <si>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</si>
  <si>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</si>
  <si>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</si>
  <si>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</si>
  <si>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</si>
  <si>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</si>
  <si>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</si>
  <si>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</si>
  <si>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</si>
  <si>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</si>
  <si>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</si>
  <si>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</si>
  <si>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</si>
  <si>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</si>
  <si>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</si>
  <si>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</si>
  <si>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</si>
  <si>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</si>
  <si>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</si>
  <si>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</si>
  <si>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</si>
  <si>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</si>
  <si>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</si>
  <si>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</si>
  <si>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</si>
  <si>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</si>
  <si>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</si>
  <si>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</si>
  <si>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</si>
  <si>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</si>
  <si>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</si>
  <si>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</si>
  <si>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</si>
  <si>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</si>
  <si>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</si>
  <si>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</si>
  <si>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</si>
  <si>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</si>
  <si>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</si>
  <si>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</si>
  <si>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</si>
  <si>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</si>
  <si>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</si>
  <si>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</si>
  <si>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</si>
  <si>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</si>
  <si>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</si>
  <si>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</si>
  <si>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</si>
  <si>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</si>
  <si>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</si>
  <si>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</si>
  <si>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</si>
  <si>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</si>
  <si>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</si>
  <si>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</si>
  <si>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</si>
  <si>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</si>
  <si>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</si>
  <si>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</si>
  <si>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</si>
  <si>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</si>
  <si>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</si>
  <si>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</si>
  <si>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</si>
  <si>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</si>
  <si>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</si>
  <si>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</si>
  <si>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</si>
  <si>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</si>
  <si>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</si>
  <si>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</si>
  <si>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</si>
  <si>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</si>
  <si>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</si>
  <si>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</si>
  <si>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</si>
  <si>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</si>
  <si>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</si>
  <si>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</si>
  <si>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</si>
  <si>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</si>
  <si>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</si>
  <si>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</si>
  <si>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</si>
  <si>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</si>
  <si>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</si>
  <si>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</si>
  <si>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</si>
  <si>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</si>
  <si>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</si>
  <si>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</si>
  <si>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</si>
  <si>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</si>
  <si>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</si>
  <si>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</si>
  <si>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</si>
  <si>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</si>
  <si>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</si>
  <si>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</si>
  <si>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</si>
  <si>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</si>
  <si>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</si>
  <si>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</si>
  <si>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</si>
  <si>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</si>
  <si>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</si>
  <si>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</si>
  <si>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</si>
  <si>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</si>
  <si>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</si>
  <si>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</si>
  <si>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</si>
  <si>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</si>
  <si>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</si>
  <si>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</si>
  <si>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</si>
  <si>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</si>
  <si>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</si>
  <si>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</si>
  <si>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</si>
  <si>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</si>
  <si>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</si>
  <si>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</si>
  <si>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</si>
  <si>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</si>
  <si>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</si>
  <si>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</si>
  <si>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</si>
  <si>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</si>
  <si>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</si>
  <si>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</si>
  <si>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</si>
  <si>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</si>
  <si>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</si>
  <si>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</si>
  <si>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</si>
  <si>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</si>
  <si>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</si>
  <si>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</si>
  <si>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</si>
  <si>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</si>
  <si>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</si>
  <si>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</si>
  <si>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</si>
  <si>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</si>
  <si>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</si>
  <si>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</si>
  <si>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</si>
  <si>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</si>
  <si>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</si>
  <si>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</si>
  <si>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</si>
  <si>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</si>
  <si>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</si>
  <si>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</si>
  <si>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</si>
  <si>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</si>
  <si>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</si>
  <si>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</si>
  <si>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</si>
  <si>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</si>
  <si>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</si>
  <si>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</si>
  <si>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</si>
  <si>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</si>
  <si>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</si>
  <si>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</si>
  <si>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</si>
  <si>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</si>
  <si>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</si>
  <si>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</si>
  <si>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</si>
  <si>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</si>
  <si>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</si>
  <si>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</si>
  <si>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</si>
  <si>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</si>
  <si>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</si>
  <si>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</si>
  <si>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</si>
  <si>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</si>
  <si>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</si>
  <si>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</si>
  <si>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</si>
  <si>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</si>
  <si>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</si>
  <si>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</si>
  <si>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</si>
  <si>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</si>
  <si>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</si>
  <si>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</si>
  <si>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</si>
  <si>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</si>
  <si>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</si>
  <si>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</si>
  <si>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</si>
  <si>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</si>
  <si>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</si>
  <si>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</si>
  <si>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</si>
  <si>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</si>
  <si>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</si>
  <si>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</si>
  <si>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</si>
  <si>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</si>
  <si>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</si>
  <si>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</si>
  <si>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</si>
  <si>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</si>
  <si>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</si>
  <si>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</si>
  <si>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</si>
  <si>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</si>
  <si>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</si>
  <si>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</si>
  <si>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</si>
  <si>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</si>
  <si>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</si>
  <si>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</si>
  <si>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</si>
  <si>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</si>
  <si>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</si>
  <si>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</si>
  <si>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</si>
  <si>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</si>
  <si>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</si>
  <si>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</si>
  <si>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</si>
  <si>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</si>
  <si>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</si>
  <si>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</si>
  <si>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</si>
  <si>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</si>
  <si>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</si>
  <si>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</si>
  <si>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</si>
  <si>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</si>
  <si>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</si>
  <si>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</si>
  <si>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</si>
  <si>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</si>
  <si>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</si>
  <si>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</si>
  <si>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</si>
  <si>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</si>
  <si>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</si>
  <si>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</si>
  <si>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</si>
  <si>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</si>
  <si>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</si>
  <si>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</si>
  <si>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</si>
  <si>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</si>
  <si>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</si>
  <si>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</si>
  <si>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</si>
  <si>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</si>
  <si>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</si>
  <si>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</si>
  <si>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</si>
  <si>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</si>
  <si>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</si>
  <si>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</si>
  <si>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</si>
  <si>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</si>
  <si>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</si>
  <si>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</si>
  <si>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</si>
  <si>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</si>
  <si>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</si>
  <si>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</si>
  <si>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</si>
  <si>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</si>
  <si>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</si>
  <si>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</si>
  <si>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</si>
  <si>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</si>
  <si>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</si>
  <si>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</si>
  <si>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</si>
  <si>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</si>
  <si>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</si>
  <si>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</si>
  <si>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</si>
  <si>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</si>
  <si>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</si>
  <si>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</si>
  <si>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</si>
  <si>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</si>
  <si>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</si>
  <si>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</si>
  <si>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</si>
  <si>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</si>
  <si>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</si>
  <si>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</si>
  <si>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</si>
  <si>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</si>
  <si>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</si>
  <si>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</si>
  <si>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</si>
  <si>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</si>
  <si>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</si>
  <si>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</si>
  <si>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</si>
  <si>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</si>
  <si>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</si>
  <si>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</si>
  <si>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</si>
  <si>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</si>
  <si>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</si>
  <si>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</si>
  <si>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</si>
  <si>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</si>
  <si>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</si>
  <si>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</si>
  <si>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</si>
  <si>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</si>
  <si>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</si>
  <si>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</si>
  <si>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</si>
  <si>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</si>
  <si>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</si>
  <si>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</si>
  <si>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</si>
  <si>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</si>
  <si>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</si>
  <si>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</si>
  <si>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</si>
  <si>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</si>
  <si>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</si>
  <si>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</si>
  <si>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</si>
  <si>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</si>
  <si>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</si>
  <si>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</si>
  <si>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</si>
  <si>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</si>
  <si>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</si>
  <si>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</si>
  <si>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</si>
  <si>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</si>
  <si>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</si>
  <si>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</si>
  <si>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</si>
  <si>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</si>
  <si>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</si>
  <si>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</si>
  <si>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</si>
  <si>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</si>
  <si>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</si>
  <si>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</si>
  <si>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</si>
  <si>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</si>
  <si>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</si>
  <si>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</si>
  <si>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</si>
  <si>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</si>
  <si>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</si>
  <si>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</si>
  <si>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</si>
  <si>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</si>
  <si>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</si>
  <si>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</si>
  <si>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</si>
  <si>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</si>
  <si>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</si>
  <si>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</si>
  <si>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</si>
  <si>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</si>
  <si>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</si>
  <si>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</si>
  <si>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</si>
  <si>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</si>
  <si>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</si>
  <si>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</si>
  <si>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</si>
  <si>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</si>
  <si>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</si>
  <si>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</si>
  <si>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</si>
  <si>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</si>
  <si>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</si>
  <si>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</si>
  <si>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</si>
  <si>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</si>
  <si>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</si>
  <si>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</si>
  <si>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</si>
  <si>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</si>
  <si>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</si>
  <si>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</si>
  <si>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</si>
  <si>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</si>
  <si>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</si>
  <si>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</si>
  <si>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</si>
  <si>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</si>
  <si>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</si>
  <si>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</si>
  <si>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</si>
  <si>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</si>
  <si>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</si>
  <si>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</si>
  <si>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</si>
  <si>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</si>
  <si>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</si>
  <si>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</si>
  <si>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</si>
  <si>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</si>
  <si>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</si>
  <si>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</si>
  <si>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</si>
  <si>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</si>
  <si>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</si>
  <si>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</si>
  <si>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</si>
  <si>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</si>
  <si>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</si>
  <si>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</si>
  <si>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</si>
  <si>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</si>
  <si>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</si>
  <si>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</si>
  <si>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</si>
  <si>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</si>
  <si>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</si>
  <si>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</si>
  <si>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</si>
  <si>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</si>
  <si>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</si>
  <si>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</si>
  <si>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</si>
  <si>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</si>
  <si>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</si>
  <si>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</si>
  <si>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</si>
  <si>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</si>
  <si>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</si>
  <si>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</si>
  <si>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</si>
  <si>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</si>
  <si>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</si>
  <si>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</si>
  <si>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</si>
  <si>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</si>
  <si>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</si>
  <si>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</si>
  <si>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</si>
  <si>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</si>
  <si>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</si>
  <si>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</si>
  <si>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</si>
  <si>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</si>
  <si>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</si>
  <si>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</si>
  <si>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</si>
  <si>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</si>
  <si>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</si>
  <si>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</si>
  <si>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</si>
  <si>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</si>
  <si>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</si>
  <si>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</si>
  <si>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</si>
  <si>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</si>
  <si>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</si>
  <si>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</si>
  <si>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</si>
  <si>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</si>
  <si>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</si>
  <si>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</si>
  <si>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</si>
  <si>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</si>
  <si>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</si>
  <si>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</si>
  <si>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</si>
  <si>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</si>
  <si>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</si>
  <si>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</si>
  <si>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</si>
  <si>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</si>
  <si>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</si>
  <si>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</si>
  <si>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</si>
  <si>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</si>
  <si>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</si>
  <si>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</si>
  <si>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</si>
  <si>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</si>
  <si>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</si>
  <si>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</si>
  <si>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</si>
  <si>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</si>
  <si>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</si>
  <si>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</si>
  <si>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</si>
  <si>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</si>
  <si>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</si>
  <si>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</si>
  <si>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</si>
  <si>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</si>
  <si>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</si>
  <si>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</si>
  <si>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</si>
  <si>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</si>
  <si>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</si>
  <si>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</si>
  <si>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</si>
  <si>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</si>
  <si>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</si>
  <si>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</si>
  <si>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</si>
  <si>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</si>
  <si>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</si>
  <si>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</si>
  <si>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</si>
  <si>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</si>
  <si>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</si>
  <si>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</si>
  <si>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</si>
  <si>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</si>
  <si>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</si>
  <si>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</si>
  <si>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</si>
  <si>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</si>
  <si>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</si>
  <si>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</si>
  <si>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</si>
  <si>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</si>
  <si>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</si>
  <si>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</si>
  <si>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</si>
  <si>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</si>
  <si>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</si>
  <si>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</si>
  <si>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</si>
  <si>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</si>
  <si>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</si>
  <si>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</si>
  <si>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</si>
  <si>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</si>
  <si>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</si>
  <si>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</si>
  <si>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</si>
  <si>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</si>
  <si>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</si>
  <si>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</si>
  <si>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</si>
  <si>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</si>
  <si>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</si>
  <si>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</si>
  <si>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</si>
  <si>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</si>
  <si>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</si>
  <si>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</si>
  <si>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</si>
  <si>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</si>
  <si>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</si>
  <si>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</si>
  <si>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</si>
  <si>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</si>
  <si>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</si>
  <si>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</si>
  <si>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</si>
  <si>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</si>
  <si>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</si>
  <si>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</si>
  <si>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</si>
  <si>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</si>
  <si>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</si>
  <si>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</si>
  <si>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</si>
  <si>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</si>
  <si>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</si>
  <si>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</si>
  <si>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</si>
  <si>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</si>
  <si>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</si>
  <si>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</si>
  <si>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</si>
  <si>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</si>
  <si>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</si>
  <si>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</si>
  <si>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</si>
  <si>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</si>
  <si>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</si>
  <si>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</si>
  <si>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</si>
  <si>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</si>
  <si>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</si>
  <si>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</si>
  <si>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</si>
  <si>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</si>
  <si>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</si>
  <si>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</si>
  <si>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</si>
  <si>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</si>
  <si>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</si>
  <si>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</si>
  <si>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</si>
  <si>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</si>
  <si>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</si>
  <si>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</si>
  <si>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</si>
  <si>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</si>
  <si>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</si>
  <si>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</si>
  <si>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</si>
  <si>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</si>
  <si>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</si>
  <si>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</si>
  <si>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</si>
  <si>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</si>
  <si>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</si>
  <si>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</si>
  <si>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</si>
  <si>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</si>
  <si>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</si>
  <si>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</si>
  <si>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</si>
  <si>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</si>
  <si>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</si>
  <si>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</si>
  <si>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</si>
  <si>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</si>
  <si>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</si>
  <si>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</si>
  <si>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</si>
  <si>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</si>
  <si>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</si>
  <si>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</si>
  <si>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</si>
  <si>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</si>
  <si>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</si>
  <si>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</si>
  <si>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</si>
  <si>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</si>
  <si>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</si>
  <si>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</si>
  <si>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</si>
  <si>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</si>
  <si>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</si>
  <si>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</si>
  <si>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</si>
  <si>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</si>
  <si>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</si>
  <si>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</si>
  <si>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</si>
  <si>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</si>
  <si>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</si>
  <si>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</si>
  <si>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</si>
  <si>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</si>
  <si>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</si>
  <si>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</si>
  <si>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</si>
  <si>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</si>
  <si>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</si>
  <si>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</si>
  <si>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</si>
  <si>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</si>
  <si>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</si>
  <si>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</si>
  <si>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</si>
  <si>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</si>
  <si>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</si>
  <si>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</si>
  <si>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</si>
  <si>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</si>
  <si>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</si>
  <si>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</si>
  <si>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</si>
  <si>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</si>
  <si>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</si>
  <si>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</si>
  <si>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</si>
  <si>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</si>
  <si>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</si>
  <si>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</si>
  <si>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</si>
  <si>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</si>
  <si>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</si>
  <si>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</si>
  <si>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</si>
  <si>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</si>
  <si>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</si>
  <si>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</si>
  <si>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</si>
  <si>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</si>
  <si>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</si>
  <si>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</si>
  <si>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</si>
  <si>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</si>
  <si>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</si>
  <si>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</si>
  <si>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</si>
  <si>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</si>
  <si>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</si>
  <si>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</si>
  <si>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</si>
  <si>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</si>
  <si>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</si>
  <si>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</si>
  <si>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</si>
  <si>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</si>
  <si>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</si>
  <si>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</si>
  <si>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</si>
  <si>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</si>
  <si>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</si>
  <si>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</si>
  <si>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</si>
  <si>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</si>
  <si>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</si>
  <si>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</si>
  <si>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</si>
  <si>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</si>
  <si>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</si>
  <si>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</si>
  <si>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</si>
  <si>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</si>
  <si>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</si>
  <si>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</si>
  <si>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</si>
  <si>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</si>
  <si>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</si>
  <si>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</si>
  <si>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</si>
  <si>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</si>
  <si>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</si>
  <si>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</si>
  <si>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</si>
  <si>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</si>
  <si>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</si>
  <si>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</si>
  <si>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</si>
  <si>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</si>
  <si>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</si>
  <si>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</si>
  <si>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</si>
  <si>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</si>
  <si>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</si>
  <si>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</si>
  <si>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</si>
  <si>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</si>
  <si>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</si>
  <si>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</si>
  <si>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</si>
  <si>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</si>
  <si>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</si>
  <si>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</si>
  <si>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</si>
  <si>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</si>
  <si>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</si>
  <si>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</si>
  <si>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</si>
  <si>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</si>
  <si>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</si>
  <si>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</si>
  <si>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</si>
  <si>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</si>
  <si>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</si>
  <si>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</si>
  <si>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</si>
  <si>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</si>
  <si>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</si>
  <si>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</si>
  <si>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</si>
  <si>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</si>
  <si>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</si>
  <si>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</si>
  <si>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</si>
  <si>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</si>
  <si>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</si>
  <si>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</si>
  <si>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</si>
  <si>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</si>
  <si>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</si>
  <si>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</si>
  <si>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</si>
  <si>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</si>
  <si>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</si>
  <si>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</si>
  <si>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</si>
  <si>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</si>
  <si>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</si>
  <si>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</si>
  <si>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</si>
  <si>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</si>
  <si>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</si>
  <si>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</si>
  <si>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</si>
  <si>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</si>
  <si>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</si>
  <si>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</si>
  <si>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</si>
  <si>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</si>
  <si>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</si>
  <si>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</si>
  <si>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</si>
  <si>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</si>
  <si>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</si>
  <si>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</si>
  <si>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</si>
  <si>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</si>
  <si>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</si>
  <si>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</si>
  <si>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</si>
  <si>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</si>
  <si>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</si>
  <si>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</si>
  <si>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</si>
  <si>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</si>
  <si>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</si>
  <si>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</si>
  <si>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</si>
  <si>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</si>
  <si>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</si>
  <si>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</si>
  <si>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</si>
  <si>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</si>
  <si>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</si>
  <si>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</si>
  <si>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</si>
  <si>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</si>
  <si>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</si>
  <si>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</si>
  <si>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</si>
  <si>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</si>
  <si>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</si>
  <si>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</si>
  <si>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</si>
  <si>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</si>
  <si>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</si>
  <si>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</si>
  <si>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</si>
  <si>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</si>
  <si>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</si>
  <si>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</si>
  <si>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</si>
  <si>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</si>
  <si>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</si>
  <si>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</si>
  <si>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</si>
  <si>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</si>
  <si>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</si>
  <si>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</si>
  <si>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</si>
  <si>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</si>
  <si>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</si>
  <si>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</si>
  <si>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</si>
  <si>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</si>
  <si>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</si>
  <si>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</si>
  <si>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</si>
  <si>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</si>
  <si>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</si>
  <si>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</si>
  <si>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</si>
  <si>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</si>
  <si>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</si>
  <si>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</si>
  <si>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</si>
  <si>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</si>
  <si>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</si>
  <si>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</si>
  <si>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</si>
  <si>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</si>
  <si>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</si>
  <si>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</si>
  <si>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</si>
  <si>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</si>
  <si>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</si>
  <si>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</si>
  <si>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</si>
  <si>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</si>
  <si>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</si>
  <si>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</si>
  <si>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</si>
  <si>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</si>
  <si>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</si>
  <si>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</si>
  <si>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</si>
  <si>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</si>
  <si>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</si>
  <si>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</si>
  <si>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</si>
  <si>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</si>
  <si>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</si>
  <si>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</si>
  <si>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</si>
  <si>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</si>
  <si>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</si>
  <si>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</si>
  <si>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</si>
  <si>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</si>
  <si>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</si>
  <si>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</si>
  <si>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</si>
  <si>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</si>
  <si>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</si>
  <si>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</si>
  <si>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</si>
  <si>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</si>
  <si>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</si>
  <si>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</si>
  <si>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</si>
  <si>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</si>
  <si>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</si>
  <si>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</si>
  <si>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</si>
  <si>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</si>
  <si>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</si>
  <si>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</si>
  <si>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</si>
  <si>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</si>
  <si>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</si>
  <si>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</si>
  <si>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</si>
  <si>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</si>
  <si>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</si>
  <si>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</si>
  <si>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</si>
  <si>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</si>
  <si>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</si>
  <si>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</si>
  <si>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</si>
  <si>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</si>
  <si>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</si>
  <si>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</si>
  <si>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</si>
  <si>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</si>
  <si>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</si>
  <si>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</si>
  <si>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</si>
  <si>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</si>
  <si>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</si>
  <si>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</si>
  <si>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</si>
  <si>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</si>
  <si>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</si>
  <si>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</si>
  <si>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</si>
  <si>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</si>
  <si>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</si>
  <si>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</si>
  <si>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</si>
  <si>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</si>
  <si>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</si>
  <si>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</si>
  <si>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</si>
  <si>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</si>
  <si>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</si>
  <si>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</si>
  <si>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</si>
  <si>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</si>
  <si>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</si>
  <si>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</si>
  <si>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</si>
  <si>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</si>
  <si>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</si>
  <si>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</si>
  <si>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</si>
  <si>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</si>
  <si>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</si>
  <si>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</si>
  <si>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</si>
  <si>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</si>
  <si>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</si>
  <si>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</si>
  <si>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</si>
  <si>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</si>
  <si>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</si>
  <si>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</si>
  <si>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</si>
  <si>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</si>
  <si>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</si>
  <si>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</si>
  <si>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</si>
  <si>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</si>
  <si>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</si>
  <si>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</si>
  <si>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</si>
  <si>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</si>
  <si>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</si>
  <si>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</si>
  <si>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</si>
  <si>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</si>
  <si>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</si>
  <si>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</si>
  <si>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</si>
  <si>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</si>
  <si>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</si>
  <si>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</si>
  <si>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</si>
  <si>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</si>
  <si>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</si>
  <si>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</si>
  <si>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</si>
  <si>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</si>
  <si>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</si>
  <si>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</si>
  <si>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</si>
  <si>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</si>
  <si>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</si>
  <si>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</si>
  <si>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</si>
  <si>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</si>
  <si>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</si>
  <si>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</si>
  <si>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</si>
  <si>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</si>
  <si>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</si>
  <si>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</si>
  <si>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</si>
  <si>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</si>
  <si>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</si>
  <si>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</si>
  <si>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</si>
  <si>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</si>
  <si>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</si>
  <si>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</si>
  <si>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</si>
  <si>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</si>
  <si>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</si>
  <si>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</si>
  <si>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</si>
  <si>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</si>
  <si>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</si>
  <si>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</si>
  <si>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</si>
  <si>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</si>
  <si>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</si>
  <si>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</si>
  <si>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</si>
  <si>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</si>
  <si>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</si>
  <si>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</si>
  <si>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</si>
  <si>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</si>
  <si>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</si>
  <si>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</si>
  <si>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</si>
  <si>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</si>
  <si>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</si>
  <si>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</si>
  <si>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</si>
  <si>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</si>
  <si>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</si>
  <si>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</si>
  <si>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</si>
  <si>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</si>
  <si>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</si>
  <si>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</si>
  <si>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</si>
  <si>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</si>
  <si>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</si>
  <si>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</si>
  <si>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</si>
  <si>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</si>
  <si>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</si>
  <si>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</si>
  <si>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</si>
  <si>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</si>
  <si>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</si>
  <si>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</si>
  <si>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</si>
  <si>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</si>
  <si>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</si>
  <si>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</si>
  <si>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</si>
  <si>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</si>
  <si>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</si>
  <si>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</si>
  <si>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</si>
  <si>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</si>
  <si>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</si>
  <si>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</si>
  <si>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</si>
  <si>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</si>
  <si>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</si>
  <si>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</si>
  <si>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</si>
  <si>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</si>
  <si>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</si>
  <si>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</si>
  <si>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</si>
  <si>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</si>
  <si>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</si>
  <si>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</si>
  <si>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</si>
  <si>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</si>
  <si>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</si>
  <si>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</si>
  <si>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</si>
  <si>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</si>
  <si>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</si>
  <si>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</si>
  <si>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</si>
  <si>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</si>
  <si>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</si>
  <si>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</si>
  <si>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</si>
  <si>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</si>
  <si>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</si>
  <si>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</si>
  <si>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</si>
  <si>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</si>
  <si>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</si>
  <si>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</si>
  <si>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</si>
  <si>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</si>
  <si>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</si>
  <si>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</si>
  <si>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</si>
  <si>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</si>
  <si>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</si>
  <si>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</si>
  <si>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</si>
  <si>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</si>
  <si>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</si>
  <si>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</si>
  <si>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</si>
  <si>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</si>
  <si>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</si>
  <si>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</si>
  <si>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</si>
  <si>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</si>
  <si>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</si>
  <si>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</si>
  <si>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</si>
  <si>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</si>
  <si>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</si>
  <si>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</si>
  <si>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</si>
  <si>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</si>
  <si>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</si>
  <si>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</si>
  <si>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</si>
  <si>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</si>
  <si>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</si>
  <si>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</si>
  <si>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</si>
  <si>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</si>
  <si>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</si>
  <si>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</si>
  <si>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</si>
  <si>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</si>
  <si>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</si>
  <si>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</si>
  <si>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</si>
  <si>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</si>
  <si>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</si>
  <si>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</si>
  <si>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</si>
  <si>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</si>
  <si>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</si>
  <si>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</si>
  <si>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</si>
  <si>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</si>
  <si>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</si>
  <si>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</si>
  <si>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</si>
  <si>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</si>
  <si>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</si>
  <si>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</si>
  <si>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</si>
  <si>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</si>
  <si>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</si>
  <si>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</si>
  <si>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</si>
  <si>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</si>
  <si>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</si>
  <si>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</si>
  <si>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</si>
  <si>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</si>
  <si>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</si>
  <si>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</si>
  <si>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</si>
  <si>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</si>
  <si>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</si>
  <si>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</si>
  <si>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</si>
  <si>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</si>
  <si>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</si>
  <si>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</si>
  <si>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</si>
  <si>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</si>
  <si>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</si>
  <si>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</si>
  <si>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</si>
  <si>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</si>
  <si>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</si>
  <si>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</si>
  <si>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</si>
  <si>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</si>
  <si>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</si>
  <si>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</si>
  <si>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</si>
  <si>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</si>
  <si>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</si>
  <si>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</si>
  <si>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</si>
  <si>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</si>
  <si>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</si>
  <si>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</si>
  <si>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</si>
  <si>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</si>
  <si>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</si>
  <si>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</si>
  <si>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</si>
  <si>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</si>
  <si>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</si>
  <si>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</si>
  <si>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</si>
  <si>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</si>
  <si>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</si>
  <si>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</si>
  <si>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</si>
  <si>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</si>
  <si>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</si>
  <si>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</si>
  <si>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</si>
  <si>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</si>
  <si>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</si>
  <si>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</si>
  <si>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</si>
  <si>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</si>
  <si>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</si>
  <si>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</si>
  <si>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</si>
  <si>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</si>
  <si>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</si>
  <si>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</si>
  <si>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</si>
  <si>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</si>
  <si>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</si>
  <si>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</si>
  <si>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</si>
  <si>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</si>
  <si>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</si>
  <si>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</si>
  <si>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</si>
  <si>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</si>
  <si>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</si>
  <si>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</si>
  <si>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</si>
  <si>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</si>
  <si>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</si>
  <si>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</si>
  <si>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</si>
  <si>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</si>
  <si>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</si>
  <si>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</si>
  <si>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</si>
  <si>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</si>
  <si>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</si>
  <si>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</si>
  <si>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</si>
  <si>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</si>
  <si>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</si>
  <si>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</si>
  <si>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</si>
  <si>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</si>
  <si>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</si>
  <si>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</si>
  <si>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</si>
  <si>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</si>
  <si>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</si>
  <si>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</si>
  <si>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</si>
  <si>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</si>
  <si>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</si>
  <si>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</si>
  <si>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</si>
  <si>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</si>
  <si>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</si>
  <si>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</si>
  <si>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</si>
  <si>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</si>
  <si>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</si>
  <si>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</si>
  <si>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</si>
  <si>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</si>
  <si>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</si>
  <si>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</si>
  <si>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</si>
  <si>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</si>
  <si>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</si>
  <si>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</si>
  <si>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</si>
  <si>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</si>
  <si>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</si>
  <si>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</si>
  <si>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</si>
  <si>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</si>
  <si>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</si>
  <si>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</si>
  <si>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</si>
  <si>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</si>
  <si>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</si>
  <si>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</si>
  <si>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</si>
  <si>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</si>
  <si>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</si>
  <si>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</si>
  <si>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</si>
  <si>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</si>
  <si>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</si>
  <si>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</si>
  <si>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</si>
  <si>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</si>
  <si>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</si>
  <si>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</si>
  <si>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</si>
  <si>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</si>
  <si>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</si>
  <si>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</si>
  <si>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</si>
  <si>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</si>
  <si>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</si>
  <si>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</si>
  <si>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</si>
  <si>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</si>
  <si>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</si>
  <si>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</si>
  <si>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</si>
  <si>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</si>
  <si>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</si>
  <si>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</si>
  <si>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</si>
  <si>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</si>
  <si>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</si>
  <si>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</si>
  <si>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</si>
  <si>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</si>
  <si>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</si>
  <si>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</si>
  <si>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</si>
  <si>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</si>
  <si>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</si>
  <si>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</si>
  <si>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</si>
  <si>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</si>
  <si>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</si>
  <si>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</si>
  <si>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</si>
  <si>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</si>
  <si>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</si>
  <si>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</si>
  <si>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</si>
  <si>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</si>
  <si>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</si>
  <si>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</si>
  <si>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</si>
  <si>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</si>
  <si>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</si>
  <si>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</si>
  <si>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</si>
  <si>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</si>
  <si>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</si>
  <si>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</si>
  <si>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</si>
  <si>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</si>
  <si>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</si>
  <si>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</si>
  <si>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</si>
  <si>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</si>
  <si>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</si>
  <si>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</si>
  <si>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</si>
  <si>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</si>
  <si>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</si>
  <si>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</si>
  <si>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</si>
  <si>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</si>
  <si>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</si>
  <si>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</si>
  <si>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</si>
  <si>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</si>
  <si>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</si>
  <si>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</si>
  <si>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</si>
  <si>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</si>
  <si>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</si>
  <si>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</si>
  <si>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</si>
  <si>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</si>
  <si>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</si>
  <si>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</si>
  <si>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</si>
  <si>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</si>
  <si>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</si>
  <si>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</si>
  <si>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</si>
  <si>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</si>
  <si>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</si>
  <si>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</si>
  <si>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</si>
  <si>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</si>
  <si>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</si>
  <si>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</si>
  <si>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</si>
  <si>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</si>
  <si>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</si>
  <si>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</si>
  <si>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</si>
  <si>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</si>
  <si>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</si>
  <si>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</si>
  <si>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</si>
  <si>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</si>
  <si>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</si>
  <si>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</si>
  <si>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</si>
  <si>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</si>
  <si>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</si>
  <si>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</si>
  <si>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</si>
  <si>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</si>
  <si>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</si>
  <si>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</si>
  <si>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</si>
  <si>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</si>
  <si>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</si>
  <si>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</si>
  <si>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</si>
  <si>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</si>
  <si>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</si>
  <si>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</si>
  <si>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</si>
  <si>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</si>
  <si>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</si>
  <si>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</si>
  <si>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</si>
  <si>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</si>
  <si>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</si>
  <si>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</si>
  <si>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</si>
  <si>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</si>
  <si>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</si>
  <si>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</si>
  <si>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</si>
  <si>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</si>
  <si>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</si>
  <si>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</si>
  <si>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</si>
  <si>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</si>
  <si>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</si>
  <si>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</si>
  <si>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</si>
  <si>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</si>
  <si>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</si>
  <si>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</si>
  <si>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</si>
  <si>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</si>
  <si>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</si>
  <si>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</si>
  <si>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</si>
  <si>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</si>
  <si>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</si>
  <si>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</si>
  <si>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</si>
  <si>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</si>
  <si>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</si>
  <si>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</si>
  <si>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</si>
  <si>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</si>
  <si>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</si>
  <si>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</si>
  <si>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</si>
  <si>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</si>
  <si>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</si>
  <si>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</si>
  <si>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</si>
  <si>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</si>
  <si>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</si>
  <si>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</si>
  <si>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</si>
  <si>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</si>
  <si>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</si>
  <si>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</si>
  <si>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</si>
  <si>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</si>
  <si>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</si>
  <si>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</si>
  <si>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</si>
  <si>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</si>
  <si>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</si>
  <si>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</si>
  <si>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</si>
  <si>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</si>
  <si>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</si>
  <si>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</si>
  <si>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</si>
  <si>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</si>
  <si>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</si>
  <si>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</si>
  <si>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</si>
  <si>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</si>
  <si>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</si>
  <si>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</si>
  <si>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</si>
  <si>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</si>
  <si>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</si>
  <si>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</si>
  <si>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</si>
  <si>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</si>
  <si>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</si>
  <si>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</si>
  <si>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</si>
  <si>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</si>
  <si>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</si>
  <si>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</si>
  <si>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</si>
  <si>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</si>
  <si>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</si>
  <si>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</si>
  <si>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</si>
  <si>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</si>
  <si>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</si>
  <si>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</si>
  <si>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</si>
  <si>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</si>
  <si>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</si>
  <si>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</si>
  <si>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</si>
  <si>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</si>
  <si>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</si>
  <si>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</si>
  <si>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</si>
  <si>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</si>
  <si>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</si>
  <si>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</si>
  <si>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</si>
  <si>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</si>
  <si>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</si>
  <si>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</si>
  <si>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</si>
  <si>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</si>
  <si>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</si>
  <si>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</si>
  <si>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</si>
  <si>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</si>
  <si>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</si>
  <si>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</si>
  <si>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</si>
  <si>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</si>
  <si>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</si>
  <si>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</si>
  <si>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</si>
  <si>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</si>
  <si>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</si>
  <si>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</si>
  <si>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</si>
  <si>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</si>
  <si>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</si>
  <si>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</si>
  <si>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</si>
  <si>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</si>
  <si>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</si>
  <si>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</si>
  <si>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</si>
  <si>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</si>
  <si>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</si>
  <si>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</si>
  <si>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</si>
  <si>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</si>
  <si>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</si>
  <si>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</si>
  <si>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</si>
  <si>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</si>
  <si>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</si>
  <si>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</si>
  <si>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</si>
  <si>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</si>
  <si>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</si>
  <si>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</si>
  <si>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</si>
  <si>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</si>
  <si>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</si>
  <si>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</si>
  <si>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</si>
  <si>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</si>
  <si>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</si>
  <si>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</si>
  <si>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</si>
  <si>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</si>
  <si>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</si>
  <si>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</si>
  <si>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</si>
  <si>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</si>
  <si>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</si>
  <si>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</si>
  <si>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</si>
  <si>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</si>
  <si>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</si>
  <si>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</si>
  <si>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</si>
  <si>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</si>
  <si>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</si>
  <si>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</si>
  <si>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</si>
  <si>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</si>
  <si>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</si>
  <si>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</si>
  <si>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</si>
  <si>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</si>
  <si>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</si>
  <si>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</si>
  <si>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</si>
  <si>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</si>
  <si>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</si>
  <si>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</si>
  <si>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</si>
  <si>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</si>
  <si>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</si>
  <si>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</si>
  <si>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</si>
  <si>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</si>
  <si>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</si>
  <si>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</si>
  <si>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</si>
  <si>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</si>
  <si>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</si>
  <si>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</si>
  <si>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</si>
  <si>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</si>
  <si>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</si>
  <si>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</si>
  <si>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</si>
  <si>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</si>
  <si>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</si>
  <si>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</si>
  <si>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</si>
  <si>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</si>
  <si>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</si>
  <si>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</si>
  <si>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</si>
  <si>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</si>
  <si>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</si>
  <si>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</si>
  <si>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</si>
  <si>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</si>
  <si>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</si>
  <si>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</si>
  <si>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</si>
  <si>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</si>
  <si>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</si>
  <si>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</si>
  <si>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</si>
  <si>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</si>
  <si>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</si>
  <si>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</si>
  <si>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</si>
  <si>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</si>
  <si>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</si>
  <si>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</si>
  <si>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</si>
  <si>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</si>
  <si>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</si>
  <si>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</si>
  <si>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</si>
  <si>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</si>
  <si>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</si>
  <si>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</si>
  <si>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</si>
  <si>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</si>
  <si>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</si>
  <si>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</si>
  <si>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</si>
  <si>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</si>
  <si>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</si>
  <si>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</si>
  <si>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</si>
  <si>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</si>
  <si>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</si>
  <si>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</si>
  <si>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</si>
  <si>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</si>
  <si>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</si>
  <si>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</si>
  <si>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</si>
  <si>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</si>
  <si>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</si>
  <si>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</si>
  <si>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</si>
  <si>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</si>
  <si>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</si>
  <si>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</si>
  <si>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</si>
  <si>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</si>
  <si>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</si>
  <si>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</si>
  <si>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</si>
  <si>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</si>
  <si>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</si>
  <si>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</si>
  <si>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</si>
  <si>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</si>
  <si>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</si>
  <si>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</si>
  <si>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</si>
  <si>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</si>
  <si>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</si>
  <si>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</si>
  <si>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</si>
  <si>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</si>
  <si>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</si>
  <si>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</si>
  <si>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</si>
  <si>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</si>
  <si>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</si>
  <si>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</si>
  <si>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</si>
  <si>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</si>
  <si>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</si>
  <si>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</si>
  <si>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</si>
  <si>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</si>
  <si>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</si>
  <si>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</si>
  <si>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</si>
  <si>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</si>
  <si>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</si>
  <si>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</si>
  <si>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</si>
  <si>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</si>
  <si>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</si>
  <si>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</si>
  <si>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</si>
  <si>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</si>
  <si>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</si>
  <si>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</si>
  <si>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</si>
  <si>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</si>
  <si>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</si>
  <si>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</si>
  <si>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</si>
  <si>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</si>
  <si>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</si>
  <si>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</si>
  <si>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</si>
  <si>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</si>
  <si>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</si>
  <si>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</si>
  <si>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</si>
  <si>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</si>
  <si>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</si>
  <si>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</si>
  <si>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</si>
  <si>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</si>
  <si>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</si>
  <si>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</si>
  <si>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</si>
  <si>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</si>
  <si>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</si>
  <si>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</si>
  <si>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</si>
  <si>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</si>
  <si>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</si>
  <si>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</si>
  <si>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</si>
  <si>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</si>
  <si>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</si>
  <si>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</si>
  <si>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</si>
  <si>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</si>
  <si>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</si>
  <si>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</si>
  <si>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</si>
  <si>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</si>
  <si>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</si>
  <si>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</si>
  <si>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</si>
  <si>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</si>
  <si>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</si>
  <si>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</si>
  <si>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</si>
  <si>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</si>
  <si>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</si>
  <si>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</si>
  <si>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</si>
  <si>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</si>
  <si>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</si>
  <si>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</si>
  <si>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</si>
  <si>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</si>
  <si>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</si>
  <si>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</si>
  <si>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</si>
  <si>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</si>
  <si>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</si>
  <si>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</si>
  <si>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</si>
  <si>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</si>
  <si>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</si>
  <si>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</si>
  <si>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</si>
  <si>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</si>
  <si>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</si>
  <si>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</si>
  <si>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</si>
  <si>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</si>
  <si>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</si>
  <si>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</si>
  <si>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</si>
  <si>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</si>
  <si>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</si>
  <si>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</si>
  <si>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</si>
  <si>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</si>
  <si>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</si>
  <si>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</si>
  <si>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</si>
  <si>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</si>
  <si>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</si>
  <si>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</si>
  <si>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</si>
  <si>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</si>
  <si>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</si>
  <si>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</si>
  <si>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</si>
  <si>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</si>
  <si>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</si>
  <si>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</si>
  <si>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</si>
  <si>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</si>
  <si>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</si>
  <si>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</si>
  <si>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</si>
  <si>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</si>
  <si>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</si>
  <si>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</si>
  <si>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</si>
  <si>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</si>
  <si>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</si>
  <si>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</si>
  <si>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</si>
  <si>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</si>
  <si>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</si>
  <si>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</si>
  <si>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</si>
  <si>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</si>
  <si>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</si>
  <si>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</si>
  <si>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</si>
  <si>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</si>
  <si>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</si>
  <si>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</si>
  <si>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</si>
  <si>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</si>
  <si>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</si>
  <si>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</si>
  <si>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</si>
  <si>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</si>
  <si>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</si>
  <si>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</si>
  <si>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</si>
  <si>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</si>
  <si>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</si>
  <si>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</si>
  <si>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</si>
  <si>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</si>
  <si>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</si>
  <si>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</si>
  <si>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</si>
  <si>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</si>
  <si>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</si>
  <si>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</si>
  <si>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</si>
  <si>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</si>
  <si>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</si>
  <si>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</si>
  <si>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</si>
  <si>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</si>
  <si>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</si>
  <si>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</si>
  <si>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</si>
  <si>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</si>
  <si>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</si>
  <si>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</si>
  <si>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</si>
  <si>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</si>
  <si>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</si>
  <si>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</si>
  <si>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</si>
  <si>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</si>
  <si>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</si>
  <si>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</si>
  <si>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</si>
  <si>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</si>
  <si>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</si>
  <si>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</si>
  <si>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</si>
  <si>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</si>
  <si>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</si>
  <si>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</si>
  <si>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</si>
  <si>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</si>
  <si>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</si>
  <si>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</si>
  <si>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</si>
  <si>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</si>
  <si>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</si>
  <si>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</si>
  <si>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</si>
  <si>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</si>
  <si>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</si>
  <si>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</si>
  <si>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</si>
  <si>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</si>
  <si>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</si>
  <si>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</si>
  <si>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</si>
  <si>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</si>
  <si>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</si>
  <si>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</si>
  <si>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</si>
  <si>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</si>
  <si>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</si>
  <si>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</si>
  <si>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</si>
  <si>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</si>
  <si>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</si>
  <si>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</si>
  <si>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</si>
  <si>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</si>
  <si>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</si>
  <si>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</si>
  <si>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</si>
  <si>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</si>
  <si>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</si>
  <si>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</si>
  <si>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</si>
  <si>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</si>
  <si>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</si>
  <si>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</si>
  <si>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</si>
  <si>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</si>
  <si>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</si>
  <si>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</si>
  <si>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</si>
  <si>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</si>
  <si>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</si>
  <si>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</si>
  <si>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</si>
  <si>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</si>
  <si>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</si>
  <si>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</si>
  <si>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</si>
  <si>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</si>
  <si>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</si>
  <si>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</si>
  <si>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</si>
  <si>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</si>
  <si>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</si>
  <si>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</si>
  <si>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</si>
  <si>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</si>
  <si>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</si>
  <si>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</si>
  <si>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</si>
  <si>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</si>
  <si>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</si>
  <si>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</si>
  <si>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</si>
  <si>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</si>
  <si>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</si>
  <si>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</si>
  <si>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</si>
  <si>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</si>
  <si>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</si>
  <si>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</si>
  <si>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</si>
  <si>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</si>
  <si>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</si>
  <si>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</si>
  <si>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</si>
  <si>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</si>
  <si>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</si>
  <si>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</si>
  <si>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</si>
  <si>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</si>
  <si>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</si>
  <si>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</si>
  <si>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</si>
  <si>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</si>
  <si>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</si>
  <si>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</si>
  <si>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</si>
  <si>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</si>
  <si>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</si>
  <si>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</si>
  <si>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</si>
  <si>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</si>
  <si>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</si>
  <si>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</si>
  <si>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</si>
  <si>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</si>
  <si>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</si>
  <si>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</si>
  <si>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</si>
  <si>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</si>
  <si>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</si>
  <si>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</si>
  <si>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</si>
  <si>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</si>
  <si>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</si>
  <si>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</si>
  <si>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</si>
  <si>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</si>
  <si>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</si>
  <si>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</si>
  <si>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</si>
  <si>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</si>
  <si>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</si>
  <si>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</si>
  <si>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</si>
  <si>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</si>
  <si>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</si>
  <si>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</si>
  <si>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</si>
  <si>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</si>
  <si>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</si>
  <si>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</si>
  <si>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</si>
  <si>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</si>
  <si>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</si>
  <si>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</si>
  <si>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</si>
  <si>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</si>
  <si>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</si>
  <si>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</si>
  <si>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</si>
  <si>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</si>
  <si>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</si>
  <si>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</si>
  <si>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</si>
  <si>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</si>
  <si>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</si>
  <si>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</si>
  <si>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</si>
  <si>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</si>
  <si>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</si>
  <si>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</si>
  <si>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</si>
  <si>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</si>
  <si>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</si>
  <si>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</si>
  <si>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</si>
  <si>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</si>
  <si>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</si>
  <si>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</si>
  <si>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</si>
  <si>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</si>
  <si>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</si>
  <si>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</si>
  <si>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</si>
  <si>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</si>
  <si>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</si>
  <si>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</si>
  <si>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</si>
  <si>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</si>
  <si>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</si>
  <si>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</si>
  <si>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</si>
  <si>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</si>
  <si>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</si>
  <si>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</si>
  <si>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</si>
  <si>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</si>
  <si>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</si>
  <si>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</si>
  <si>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</si>
  <si>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</si>
  <si>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</si>
  <si>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</si>
  <si>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</si>
  <si>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</si>
  <si>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</si>
  <si>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</si>
  <si>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</si>
  <si>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</si>
  <si>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</si>
  <si>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</si>
  <si>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</si>
  <si>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</si>
  <si>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</si>
  <si>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</si>
  <si>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</si>
  <si>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</si>
  <si>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</si>
  <si>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</si>
  <si>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</si>
  <si>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</si>
  <si>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</si>
  <si>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</si>
  <si>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</si>
  <si>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</si>
  <si>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</si>
  <si>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</si>
  <si>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</si>
  <si>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</si>
  <si>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</si>
  <si>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</si>
  <si>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</si>
  <si>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</si>
  <si>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</si>
  <si>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</si>
  <si>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</si>
  <si>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</si>
  <si>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</si>
  <si>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</si>
  <si>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</si>
  <si>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</si>
  <si>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</si>
  <si>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</si>
  <si>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</si>
  <si>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</si>
  <si>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</si>
  <si>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</si>
  <si>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</si>
  <si>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</si>
  <si>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</si>
  <si>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</si>
  <si>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</si>
  <si>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</si>
  <si>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</si>
  <si>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</si>
  <si>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</si>
  <si>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</si>
  <si>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</si>
  <si>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</si>
  <si>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</si>
  <si>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</si>
  <si>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</si>
  <si>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</si>
  <si>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</si>
  <si>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</si>
  <si>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</si>
  <si>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</si>
  <si>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</si>
  <si>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</si>
  <si>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</si>
  <si>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</si>
  <si>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</si>
  <si>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</si>
  <si>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</si>
  <si>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</si>
  <si>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</si>
  <si>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</si>
  <si>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</si>
  <si>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</si>
  <si>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</si>
  <si>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</si>
  <si>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</si>
  <si>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</si>
  <si>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</si>
  <si>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</si>
  <si>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</si>
  <si>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</si>
  <si>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</si>
  <si>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</si>
  <si>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</si>
  <si>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</si>
  <si>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</si>
  <si>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</si>
  <si>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</si>
  <si>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</si>
  <si>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</si>
  <si>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</si>
  <si>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</si>
  <si>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</si>
  <si>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</si>
  <si>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</si>
  <si>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</si>
  <si>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</si>
  <si>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</si>
  <si>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</si>
  <si>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</si>
  <si>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</si>
  <si>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</si>
  <si>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</si>
  <si>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</si>
  <si>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</si>
  <si>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</si>
  <si>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</si>
  <si>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</si>
  <si>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</si>
  <si>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</si>
  <si>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</si>
  <si>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</si>
  <si>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</si>
  <si>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</si>
  <si>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</si>
  <si>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</si>
  <si>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</si>
  <si>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</si>
  <si>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</si>
  <si>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</si>
  <si>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</si>
  <si>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</si>
  <si>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</si>
  <si>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</si>
  <si>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</si>
  <si>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</si>
  <si>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</si>
  <si>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</si>
  <si>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</si>
  <si>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</si>
  <si>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</si>
  <si>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</si>
  <si>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</si>
  <si>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</si>
  <si>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</si>
  <si>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</si>
  <si>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</si>
  <si>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</si>
  <si>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</si>
  <si>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</si>
  <si>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</si>
  <si>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</si>
  <si>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</si>
  <si>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</si>
  <si>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</si>
  <si>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</si>
  <si>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</si>
  <si>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</si>
  <si>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</si>
  <si>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</si>
  <si>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</si>
  <si>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</si>
  <si>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</si>
  <si>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</si>
  <si>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</si>
  <si>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</si>
  <si>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</si>
  <si>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</si>
  <si>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</si>
  <si>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</si>
  <si>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</si>
  <si>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</si>
  <si>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</si>
  <si>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</si>
  <si>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</si>
  <si>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</si>
  <si>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</si>
  <si>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</si>
  <si>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</si>
  <si>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</si>
  <si>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</si>
  <si>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</si>
  <si>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</si>
  <si>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</si>
  <si>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</si>
  <si>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</si>
  <si>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</si>
  <si>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</si>
  <si>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</si>
  <si>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</si>
  <si>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</si>
  <si>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</si>
  <si>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</si>
  <si>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</si>
  <si>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</si>
  <si>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</si>
  <si>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</si>
  <si>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</si>
  <si>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</si>
  <si>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</si>
  <si>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</si>
  <si>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</si>
  <si>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</si>
  <si>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</si>
  <si>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</si>
  <si>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</si>
  <si>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</si>
  <si>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</si>
  <si>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</si>
  <si>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</si>
  <si>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</si>
  <si>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</si>
  <si>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</si>
  <si>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</si>
  <si>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</si>
  <si>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</si>
  <si>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</si>
  <si>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</si>
  <si>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</si>
  <si>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</si>
  <si>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</si>
  <si>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</si>
  <si>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</si>
  <si>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</si>
  <si>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</si>
  <si>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</si>
  <si>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</si>
  <si>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</si>
  <si>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</si>
  <si>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</si>
  <si>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</si>
  <si>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</si>
  <si>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</si>
  <si>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</si>
  <si>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</si>
  <si>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</si>
  <si>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</si>
  <si>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</si>
  <si>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</si>
  <si>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</si>
  <si>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</si>
  <si>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</si>
  <si>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</si>
  <si>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</si>
  <si>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</si>
  <si>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</si>
  <si>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</si>
  <si>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</si>
  <si>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</si>
  <si>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</si>
  <si>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</si>
  <si>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</si>
  <si>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</si>
  <si>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</si>
  <si>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</si>
  <si>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</si>
  <si>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</si>
  <si>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</si>
  <si>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</si>
  <si>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</si>
  <si>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</si>
  <si>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</si>
  <si>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</si>
  <si>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</si>
  <si>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</si>
  <si>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</si>
  <si>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</si>
  <si>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</si>
  <si>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</si>
  <si>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</si>
  <si>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</si>
  <si>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</si>
  <si>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</si>
  <si>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</si>
  <si>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</si>
  <si>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</si>
  <si>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</si>
  <si>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</si>
  <si>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</si>
  <si>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</si>
  <si>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</si>
  <si>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</si>
  <si>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</si>
  <si>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</si>
  <si>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</si>
  <si>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</si>
  <si>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</si>
  <si>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</si>
  <si>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</si>
  <si>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</si>
  <si>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</si>
  <si>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</si>
  <si>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</si>
  <si>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</si>
  <si>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</si>
  <si>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</si>
  <si>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</si>
  <si>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</si>
  <si>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</si>
  <si>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</si>
  <si>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</si>
  <si>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</si>
  <si>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</si>
  <si>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</si>
  <si>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</si>
  <si>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</si>
  <si>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</si>
  <si>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</si>
  <si>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</si>
  <si>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</si>
  <si>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</si>
  <si>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</si>
  <si>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</si>
  <si>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</si>
  <si>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</si>
  <si>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</si>
  <si>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</si>
  <si>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</si>
  <si>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</si>
  <si>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</si>
  <si>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</si>
  <si>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</si>
  <si>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</si>
  <si>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</si>
  <si>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</si>
  <si>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</si>
  <si>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</si>
  <si>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</si>
  <si>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</si>
  <si>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</si>
  <si>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</si>
  <si>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</si>
  <si>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</si>
  <si>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</si>
  <si>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</si>
  <si>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</si>
  <si>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</si>
  <si>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</si>
  <si>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</si>
  <si>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</si>
  <si>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</si>
  <si>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</si>
  <si>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</si>
  <si>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</si>
  <si>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</si>
  <si>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</si>
  <si>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</si>
  <si>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</si>
  <si>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</si>
  <si>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</si>
  <si>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</si>
  <si>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</si>
  <si>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</si>
  <si>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</si>
  <si>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</si>
  <si>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</si>
  <si>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</si>
  <si>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</si>
  <si>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</si>
  <si>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</si>
  <si>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</si>
  <si>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</si>
  <si>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</si>
  <si>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</si>
  <si>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</si>
  <si>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</si>
  <si>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</si>
  <si>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</si>
  <si>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</si>
  <si>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</si>
  <si>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</si>
  <si>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</si>
  <si>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</si>
  <si>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</si>
  <si>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</si>
  <si>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</si>
  <si>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</si>
  <si>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</si>
  <si>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</si>
  <si>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</si>
  <si>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</si>
  <si>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</si>
  <si>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</si>
  <si>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</si>
  <si>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</si>
  <si>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</si>
  <si>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</si>
  <si>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</si>
  <si>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</si>
  <si>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</si>
  <si>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</si>
  <si>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</si>
  <si>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</si>
  <si>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</si>
  <si>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</si>
  <si>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</si>
  <si>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</si>
  <si>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</si>
  <si>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</si>
  <si>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</si>
  <si>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</si>
  <si>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</si>
  <si>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</si>
  <si>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</si>
  <si>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</si>
  <si>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</si>
  <si>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</si>
  <si>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</si>
  <si>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</si>
  <si>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</si>
  <si>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</si>
  <si>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</si>
  <si>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</si>
  <si>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</si>
  <si>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</si>
  <si>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</si>
  <si>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</si>
  <si>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</si>
  <si>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</si>
  <si>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</si>
  <si>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</si>
  <si>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</si>
  <si>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</si>
  <si>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</si>
  <si>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</si>
  <si>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</si>
  <si>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</si>
  <si>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</si>
  <si>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</si>
  <si>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</si>
  <si>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</si>
  <si>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</si>
  <si>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</si>
  <si>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</si>
  <si>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</si>
  <si>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</si>
  <si>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</si>
  <si>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</si>
  <si>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</si>
  <si>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</si>
  <si>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</si>
  <si>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</si>
  <si>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</si>
  <si>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</si>
  <si>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</si>
  <si>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</si>
  <si>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</si>
  <si>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</si>
  <si>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</si>
  <si>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</si>
  <si>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</si>
  <si>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</si>
  <si>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</si>
  <si>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</si>
  <si>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</si>
  <si>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</si>
  <si>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</si>
  <si>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</si>
  <si>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</si>
  <si>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</si>
  <si>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</si>
  <si>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</si>
  <si>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</si>
  <si>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</si>
  <si>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</si>
  <si>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</si>
  <si>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</si>
  <si>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</si>
  <si>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</si>
  <si>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</si>
  <si>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</si>
  <si>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</si>
  <si>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</si>
  <si>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</si>
  <si>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</si>
  <si>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</si>
  <si>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</si>
  <si>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</si>
  <si>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</si>
  <si>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</si>
  <si>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</si>
  <si>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</si>
  <si>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</si>
  <si>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</si>
  <si>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</si>
  <si>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</si>
  <si>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</si>
  <si>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</si>
  <si>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</si>
  <si>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</si>
  <si>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</si>
  <si>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</si>
  <si>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</si>
  <si>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</si>
  <si>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</si>
  <si>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</si>
  <si>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</si>
  <si>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</si>
  <si>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</si>
  <si>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</si>
  <si>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</si>
  <si>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</si>
  <si>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</si>
  <si>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</si>
  <si>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</si>
  <si>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</si>
  <si>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</si>
  <si>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</si>
  <si>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</si>
  <si>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</si>
  <si>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</si>
  <si>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</si>
  <si>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</si>
  <si>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</si>
  <si>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</si>
  <si>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</si>
  <si>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</si>
  <si>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</si>
  <si>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</si>
  <si>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</si>
  <si>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</si>
  <si>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</si>
  <si>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</si>
  <si>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</si>
  <si>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</si>
  <si>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</si>
  <si>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</si>
  <si>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</si>
  <si>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</si>
  <si>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</si>
  <si>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</si>
  <si>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</si>
  <si>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</si>
  <si>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</si>
  <si>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</si>
  <si>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</si>
  <si>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</si>
  <si>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</si>
  <si>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</si>
  <si>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</si>
  <si>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</si>
  <si>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</si>
  <si>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</si>
  <si>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</si>
  <si>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</si>
  <si>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</si>
  <si>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</si>
  <si>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</si>
  <si>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</si>
  <si>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</si>
  <si>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</si>
  <si>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</si>
  <si>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</si>
  <si>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</si>
  <si>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</si>
  <si>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</si>
  <si>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</si>
  <si>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</si>
  <si>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</si>
  <si>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</si>
  <si>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</si>
  <si>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</si>
  <si>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</si>
  <si>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</si>
  <si>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</si>
  <si>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</si>
  <si>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</si>
  <si>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</si>
  <si>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</si>
  <si>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</si>
  <si>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</si>
  <si>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</si>
  <si>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</si>
  <si>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</si>
  <si>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</si>
  <si>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</si>
  <si>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</si>
  <si>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</si>
  <si>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</si>
  <si>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</si>
  <si>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</si>
  <si>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</si>
  <si>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</si>
  <si>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</si>
  <si>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</si>
  <si>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</si>
  <si>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</si>
  <si>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</si>
  <si>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</si>
  <si>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</si>
  <si>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</si>
  <si>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</si>
  <si>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</si>
  <si>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</si>
  <si>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</si>
  <si>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</si>
  <si>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</si>
  <si>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</si>
  <si>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</si>
  <si>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</si>
  <si>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</si>
  <si>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</si>
  <si>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</si>
  <si>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</si>
  <si>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</si>
  <si>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</si>
  <si>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</si>
  <si>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</si>
  <si>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</si>
  <si>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</si>
  <si>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</si>
  <si>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</si>
  <si>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</si>
  <si>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</si>
  <si>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</si>
  <si>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</si>
  <si>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</si>
  <si>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</si>
  <si>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</si>
  <si>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</si>
  <si>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</si>
  <si>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</si>
  <si>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</si>
  <si>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</si>
  <si>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</si>
  <si>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</si>
  <si>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</si>
  <si>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</si>
  <si>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</si>
  <si>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</si>
  <si>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</si>
  <si>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</si>
  <si>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</si>
  <si>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</si>
  <si>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</si>
  <si>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</si>
  <si>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</si>
  <si>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</si>
  <si>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</si>
  <si>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</si>
  <si>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</si>
  <si>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</si>
  <si>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</si>
  <si>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</si>
  <si>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</si>
  <si>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</si>
  <si>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</si>
  <si>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</si>
  <si>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</si>
  <si>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</si>
  <si>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</si>
  <si>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</si>
  <si>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</si>
  <si>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</si>
  <si>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</si>
  <si>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</si>
  <si>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</si>
  <si>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</si>
  <si>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</si>
  <si>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</si>
  <si>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</si>
  <si>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</si>
  <si>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</si>
  <si>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</si>
  <si>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</si>
  <si>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</si>
  <si>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</si>
  <si>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</si>
  <si>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</si>
  <si>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</si>
  <si>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</si>
  <si>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</si>
  <si>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</si>
  <si>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</si>
  <si>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</si>
  <si>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</si>
  <si>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</si>
  <si>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</si>
  <si>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</si>
  <si>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</si>
  <si>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</si>
  <si>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</si>
  <si>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</si>
  <si>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</si>
  <si>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</si>
  <si>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</si>
  <si>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</si>
  <si>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</si>
  <si>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</si>
  <si>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</si>
  <si>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</si>
  <si>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</si>
  <si>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</si>
  <si>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</si>
  <si>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</si>
  <si>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</si>
  <si>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</si>
  <si>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</si>
  <si>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</si>
  <si>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</si>
  <si>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</si>
  <si>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</si>
  <si>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</si>
  <si>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</si>
  <si>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</si>
  <si>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</si>
  <si>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</si>
  <si>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</si>
  <si>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</si>
  <si>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</si>
  <si>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</si>
  <si>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</si>
  <si>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</si>
  <si>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</si>
  <si>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</si>
  <si>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</si>
  <si>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</si>
  <si>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</si>
  <si>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</si>
  <si>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</si>
  <si>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</si>
  <si>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</si>
  <si>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</si>
  <si>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</si>
  <si>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</si>
  <si>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</si>
  <si>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</si>
  <si>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</si>
  <si>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</si>
  <si>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</si>
  <si>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</si>
  <si>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</si>
  <si>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</si>
  <si>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</si>
  <si>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</si>
  <si>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</si>
  <si>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</si>
  <si>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</si>
  <si>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</si>
  <si>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</si>
  <si>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</si>
  <si>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</si>
  <si>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</si>
  <si>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</si>
  <si>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</si>
  <si>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</si>
  <si>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</si>
  <si>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</si>
  <si>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</si>
  <si>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</si>
  <si>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</si>
  <si>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</si>
  <si>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</si>
  <si>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</si>
  <si>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</si>
  <si>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</si>
  <si>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</si>
  <si>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</si>
  <si>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</si>
  <si>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</si>
  <si>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</si>
  <si>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</si>
  <si>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</si>
  <si>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</si>
  <si>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</si>
  <si>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</si>
  <si>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</si>
  <si>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</si>
  <si>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</si>
  <si>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</si>
  <si>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</si>
  <si>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</si>
  <si>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</si>
  <si>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</si>
  <si>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</si>
  <si>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</si>
  <si>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</si>
  <si>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</si>
  <si>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</si>
  <si>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</si>
  <si>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</si>
  <si>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</si>
  <si>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</si>
  <si>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</si>
  <si>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</si>
  <si>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</si>
  <si>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</si>
  <si>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</si>
  <si>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</si>
  <si>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</si>
  <si>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</si>
  <si>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</si>
  <si>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</si>
  <si>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</si>
  <si>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</si>
  <si>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</si>
  <si>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</si>
  <si>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</si>
  <si>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</si>
  <si>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</si>
  <si>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</si>
  <si>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</si>
  <si>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</si>
  <si>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</si>
  <si>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</si>
  <si>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</si>
  <si>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</si>
  <si>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</si>
  <si>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</si>
  <si>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</si>
  <si>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</si>
  <si>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</si>
  <si>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</si>
  <si>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</si>
  <si>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</si>
  <si>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</si>
  <si>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</si>
  <si>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</si>
  <si>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</si>
  <si>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</si>
  <si>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</si>
  <si>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</si>
  <si>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</si>
  <si>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</si>
  <si>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</si>
  <si>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</si>
  <si>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</si>
  <si>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</si>
  <si>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</si>
  <si>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</si>
  <si>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</si>
  <si>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</si>
  <si>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</si>
  <si>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</si>
  <si>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</si>
  <si>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</si>
  <si>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</si>
  <si>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</si>
  <si>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</si>
  <si>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</si>
  <si>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</si>
  <si>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</si>
  <si>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</si>
  <si>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</si>
  <si>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</si>
  <si>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</si>
  <si>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</si>
  <si>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</si>
  <si>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</si>
  <si>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</si>
  <si>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</si>
  <si>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</si>
  <si>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</si>
  <si>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</si>
  <si>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</si>
  <si>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</si>
  <si>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</si>
  <si>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</si>
  <si>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</si>
  <si>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</si>
  <si>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</si>
  <si>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</si>
  <si>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</si>
  <si>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</si>
  <si>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</si>
  <si>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</si>
  <si>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</si>
  <si>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</si>
  <si>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</si>
  <si>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</si>
  <si>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</si>
  <si>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</si>
  <si>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</si>
  <si>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</si>
  <si>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</si>
  <si>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</si>
  <si>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</si>
  <si>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</si>
  <si>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</si>
  <si>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</si>
  <si>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</si>
  <si>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</si>
  <si>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</si>
  <si>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</si>
  <si>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</si>
  <si>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</si>
  <si>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</si>
  <si>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</si>
  <si>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</si>
  <si>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</si>
  <si>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</si>
  <si>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</si>
  <si>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</si>
  <si>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</si>
  <si>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</si>
  <si>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</si>
  <si>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</si>
  <si>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</si>
  <si>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</si>
  <si>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</si>
  <si>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</si>
  <si>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</si>
  <si>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</si>
  <si>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</si>
  <si>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</si>
  <si>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</si>
  <si>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</si>
  <si>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</si>
  <si>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</si>
  <si>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</si>
  <si>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</si>
  <si>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</si>
  <si>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</si>
  <si>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</si>
  <si>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</si>
  <si>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</si>
  <si>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</si>
  <si>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</si>
  <si>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</si>
  <si>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</si>
  <si>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</si>
  <si>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</si>
  <si>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</si>
  <si>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</si>
  <si>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</si>
  <si>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</si>
  <si>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</si>
  <si>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</si>
  <si>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</si>
  <si>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</si>
  <si>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</si>
  <si>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</si>
  <si>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</si>
  <si>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</si>
  <si>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</si>
  <si>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</si>
  <si>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</si>
  <si>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</si>
  <si>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</si>
  <si>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</si>
  <si>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</si>
  <si>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</si>
  <si>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</si>
  <si>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</si>
  <si>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</si>
  <si>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</si>
  <si>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</si>
  <si>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</si>
  <si>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</si>
  <si>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</si>
  <si>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</si>
  <si>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</si>
  <si>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</si>
  <si>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</si>
  <si>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</si>
  <si>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</si>
  <si>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</si>
  <si>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</si>
  <si>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</si>
  <si>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</si>
  <si>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</si>
  <si>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</si>
  <si>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</si>
  <si>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</si>
  <si>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</si>
  <si>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</si>
  <si>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</si>
  <si>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</si>
  <si>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</si>
  <si>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</si>
  <si>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</si>
  <si>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</si>
  <si>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</si>
  <si>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</si>
  <si>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</si>
  <si>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</si>
  <si>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</si>
  <si>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</si>
  <si>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</si>
  <si>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</si>
  <si>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</si>
  <si>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</si>
  <si>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</si>
  <si>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</si>
  <si>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</si>
  <si>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</si>
  <si>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</si>
  <si>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</si>
  <si>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</si>
  <si>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</si>
  <si>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</si>
  <si>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</si>
  <si>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</si>
  <si>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</si>
  <si>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</si>
  <si>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</si>
  <si>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</si>
  <si>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</si>
  <si>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</si>
  <si>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</si>
  <si>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</si>
  <si>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</si>
  <si>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</si>
  <si>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</si>
  <si>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</si>
  <si>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</si>
  <si>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</si>
  <si>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</si>
  <si>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</si>
  <si>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</si>
  <si>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</si>
  <si>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</si>
  <si>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</si>
  <si>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</si>
  <si>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</si>
  <si>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</si>
  <si>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</si>
  <si>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</si>
  <si>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</si>
  <si>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</si>
  <si>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</si>
  <si>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</si>
  <si>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</si>
  <si>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</si>
  <si>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</si>
  <si>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</si>
  <si>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</si>
  <si>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</si>
  <si>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</si>
  <si>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</si>
  <si>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</si>
  <si>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</si>
  <si>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</si>
  <si>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</si>
  <si>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</si>
  <si>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</si>
  <si>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</si>
  <si>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</si>
  <si>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</si>
  <si>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</si>
  <si>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</si>
  <si>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</si>
  <si>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</si>
  <si>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</si>
  <si>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</si>
  <si>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</si>
  <si>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</si>
  <si>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</si>
  <si>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</si>
  <si>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</si>
  <si>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</si>
  <si>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</si>
  <si>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</si>
  <si>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</si>
  <si>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</si>
  <si>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</si>
  <si>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</si>
  <si>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</si>
  <si>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</si>
  <si>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</si>
  <si>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</si>
  <si>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</si>
  <si>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</si>
  <si>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</si>
  <si>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</si>
  <si>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</si>
  <si>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</si>
  <si>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</si>
  <si>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</si>
  <si>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</si>
  <si>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</si>
  <si>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</si>
  <si>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</si>
  <si>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</si>
  <si>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</si>
  <si>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</si>
  <si>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</si>
  <si>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</si>
  <si>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</si>
  <si>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</si>
  <si>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</si>
  <si>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</si>
  <si>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</si>
  <si>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</si>
  <si>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</si>
  <si>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</si>
  <si>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</si>
  <si>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</si>
  <si>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</si>
  <si>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</si>
  <si>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</si>
  <si>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</si>
  <si>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</si>
  <si>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</si>
  <si>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</si>
  <si>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</si>
  <si>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</si>
  <si>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</si>
  <si>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</si>
  <si>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</si>
  <si>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</si>
  <si>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</si>
  <si>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</si>
  <si>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</si>
  <si>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</si>
  <si>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</si>
  <si>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</si>
  <si>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</si>
  <si>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</si>
  <si>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</si>
  <si>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</si>
  <si>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</si>
  <si>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</si>
  <si>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</si>
  <si>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</si>
  <si>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</si>
  <si>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</si>
  <si>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</si>
  <si>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</si>
  <si>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</si>
  <si>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</si>
  <si>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</si>
  <si>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</si>
  <si>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</si>
  <si>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</si>
  <si>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</si>
  <si>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</si>
  <si>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</si>
  <si>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</si>
  <si>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</si>
  <si>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</si>
  <si>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</si>
  <si>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</si>
  <si>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</si>
  <si>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</si>
  <si>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</si>
  <si>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</si>
  <si>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</si>
  <si>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</si>
  <si>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</si>
  <si>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</si>
  <si>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</si>
  <si>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</si>
  <si>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</si>
  <si>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</si>
  <si>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</si>
  <si>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</si>
  <si>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</si>
  <si>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</si>
  <si>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</si>
  <si>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</si>
  <si>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</si>
  <si>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</si>
  <si>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</si>
  <si>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</si>
  <si>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</si>
  <si>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</si>
  <si>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</si>
  <si>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</si>
  <si>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</si>
  <si>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</si>
  <si>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</si>
  <si>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</si>
  <si>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</si>
  <si>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</si>
  <si>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</si>
  <si>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</si>
  <si>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</si>
  <si>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</si>
  <si>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</si>
  <si>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</si>
  <si>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</si>
  <si>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</si>
  <si>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</si>
  <si>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</si>
  <si>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</si>
  <si>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</si>
  <si>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</si>
  <si>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</si>
  <si>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</si>
  <si>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</si>
  <si>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</si>
  <si>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</si>
  <si>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</si>
  <si>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</si>
  <si>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</si>
  <si>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</si>
  <si>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</si>
  <si>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</si>
  <si>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</si>
  <si>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</si>
  <si>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</si>
  <si>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</si>
  <si>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</si>
  <si>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</si>
  <si>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</si>
  <si>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</si>
  <si>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</si>
  <si>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</si>
  <si>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</si>
  <si>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</si>
  <si>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</si>
  <si>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</si>
  <si>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</si>
  <si>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</si>
  <si>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</si>
  <si>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</si>
  <si>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</si>
  <si>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</si>
  <si>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</si>
  <si>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</si>
  <si>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</si>
  <si>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</si>
  <si>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</si>
  <si>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</si>
  <si>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</si>
  <si>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</si>
  <si>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</si>
  <si>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</si>
  <si>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</si>
  <si>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</si>
  <si>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</si>
  <si>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</si>
  <si>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</si>
  <si>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</si>
  <si>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</si>
  <si>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</si>
  <si>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</si>
  <si>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</si>
  <si>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</si>
  <si>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</si>
  <si>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</si>
  <si>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</si>
  <si>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</si>
  <si>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</si>
  <si>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</si>
  <si>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</si>
  <si>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</si>
  <si>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</si>
  <si>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</si>
  <si>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</si>
  <si>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</si>
  <si>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</si>
  <si>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</si>
  <si>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</si>
  <si>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</si>
  <si>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</si>
  <si>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</si>
  <si>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</si>
  <si>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</si>
  <si>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</si>
  <si>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</si>
  <si>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</si>
  <si>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</si>
  <si>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</si>
  <si>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</si>
  <si>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</si>
  <si>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</si>
  <si>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</si>
  <si>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</si>
  <si>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</si>
  <si>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</si>
  <si>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</si>
  <si>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</si>
  <si>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</si>
  <si>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</si>
  <si>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</si>
  <si>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</si>
  <si>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</si>
  <si>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</si>
  <si>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</si>
  <si>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</si>
  <si>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</si>
  <si>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</si>
  <si>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</si>
  <si>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</si>
  <si>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</si>
  <si>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</si>
  <si>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</si>
  <si>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</si>
  <si>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</si>
  <si>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</si>
  <si>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</si>
  <si>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</si>
  <si>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</si>
  <si>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</si>
  <si>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</si>
  <si>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</si>
  <si>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</si>
  <si>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</si>
  <si>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</si>
  <si>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</si>
  <si>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</si>
  <si>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</si>
  <si>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</si>
  <si>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</si>
  <si>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</si>
  <si>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</si>
  <si>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</si>
  <si>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</si>
  <si>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</si>
  <si>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</si>
  <si>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</si>
  <si>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</si>
  <si>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</si>
  <si>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</si>
  <si>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</si>
  <si>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</si>
  <si>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</si>
  <si>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</si>
  <si>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</si>
  <si>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</si>
  <si>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</si>
  <si>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</si>
  <si>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</si>
  <si>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</si>
  <si>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</si>
  <si>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</si>
  <si>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</si>
  <si>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</si>
  <si>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</si>
  <si>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</si>
  <si>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</si>
  <si>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</si>
  <si>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</si>
  <si>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</si>
  <si>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</si>
  <si>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</si>
  <si>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</si>
  <si>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</si>
  <si>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</si>
  <si>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</si>
  <si>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</si>
  <si>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</si>
  <si>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</si>
  <si>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</si>
  <si>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</si>
  <si>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</si>
  <si>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</si>
  <si>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</si>
  <si>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</si>
  <si>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</si>
  <si>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</si>
  <si>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</si>
  <si>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</si>
  <si>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</si>
  <si>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</si>
  <si>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</si>
  <si>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</si>
  <si>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</si>
  <si>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</si>
  <si>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</si>
  <si>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</si>
  <si>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</si>
  <si>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</si>
  <si>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</si>
  <si>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</si>
  <si>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</si>
  <si>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</si>
  <si>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</si>
  <si>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</si>
  <si>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</si>
  <si>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</si>
  <si>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</si>
  <si>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</si>
  <si>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</si>
  <si>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</si>
  <si>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</si>
  <si>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</si>
  <si>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</si>
  <si>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</si>
  <si>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</si>
  <si>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</si>
  <si>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</si>
  <si>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</si>
  <si>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</si>
  <si>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</si>
  <si>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</si>
  <si>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</si>
  <si>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</si>
  <si>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</si>
  <si>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</si>
  <si>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</si>
  <si>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</si>
  <si>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</si>
  <si>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</si>
  <si>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</si>
  <si>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</si>
  <si>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</si>
  <si>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</si>
  <si>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</si>
  <si>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</si>
  <si>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</si>
  <si>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</si>
  <si>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</si>
  <si>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</si>
  <si>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</si>
  <si>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</si>
  <si>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</si>
  <si>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</si>
  <si>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</si>
  <si>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</si>
  <si>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</si>
  <si>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</si>
  <si>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</si>
  <si>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</si>
  <si>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</si>
  <si>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</si>
  <si>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</si>
  <si>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</si>
  <si>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</si>
  <si>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</si>
  <si>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</si>
  <si>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</si>
  <si>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</si>
  <si>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</si>
  <si>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</si>
  <si>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</si>
  <si>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</si>
  <si>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</si>
  <si>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</si>
  <si>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</si>
  <si>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</si>
  <si>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</si>
  <si>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</si>
  <si>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</si>
  <si>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</si>
  <si>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</si>
  <si>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</si>
  <si>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</si>
  <si>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</si>
  <si>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</si>
  <si>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</si>
  <si>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</si>
  <si>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</si>
  <si>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</si>
  <si>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</si>
  <si>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</si>
  <si>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</si>
  <si>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</si>
  <si>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</si>
  <si>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</si>
  <si>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</si>
  <si>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</si>
  <si>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</si>
  <si>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</si>
  <si>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</si>
  <si>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</si>
  <si>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</si>
  <si>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</si>
  <si>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</si>
  <si>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</si>
  <si>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</si>
  <si>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</si>
  <si>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</si>
  <si>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</si>
  <si>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</si>
  <si>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</si>
  <si>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</si>
  <si>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</si>
  <si>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</si>
  <si>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</si>
  <si>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</si>
  <si>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</si>
  <si>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</si>
  <si>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</si>
  <si>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</si>
  <si>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</si>
  <si>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</si>
  <si>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</si>
  <si>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</si>
  <si>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</si>
  <si>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</si>
  <si>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</si>
  <si>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</si>
  <si>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</si>
  <si>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</si>
  <si>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</si>
  <si>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</si>
  <si>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</si>
  <si>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</si>
  <si>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</si>
  <si>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</si>
  <si>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</si>
  <si>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</si>
  <si>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</si>
  <si>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</si>
  <si>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</si>
  <si>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</si>
  <si>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</si>
  <si>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</si>
  <si>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</si>
  <si>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</si>
  <si>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</si>
  <si>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</si>
  <si>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</si>
  <si>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</si>
  <si>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</si>
  <si>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</si>
  <si>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</si>
  <si>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</si>
  <si>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</si>
  <si>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</si>
  <si>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</si>
  <si>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</si>
  <si>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</si>
  <si>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</si>
  <si>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</si>
  <si>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</si>
  <si>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</si>
  <si>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</si>
  <si>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</si>
  <si>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</si>
  <si>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</si>
  <si>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</si>
  <si>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</si>
  <si>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</si>
  <si>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</si>
  <si>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</si>
  <si>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</si>
  <si>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</si>
  <si>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</si>
  <si>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</si>
  <si>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</si>
  <si>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</si>
  <si>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</si>
  <si>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</si>
  <si>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</si>
  <si>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</si>
  <si>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</si>
  <si>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</si>
  <si>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</si>
  <si>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</si>
  <si>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</si>
  <si>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</si>
  <si>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</si>
  <si>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</si>
  <si>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</si>
  <si>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</si>
  <si>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</si>
  <si>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</si>
  <si>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</si>
  <si>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</si>
  <si>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</si>
  <si>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</si>
  <si>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</si>
  <si>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</si>
  <si>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</si>
  <si>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</si>
  <si>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</si>
  <si>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</si>
  <si>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</si>
  <si>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</si>
  <si>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</si>
  <si>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</si>
  <si>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</si>
  <si>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</si>
  <si>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</si>
  <si>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</si>
  <si>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</si>
  <si>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</si>
  <si>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</si>
  <si>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</si>
  <si>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</si>
  <si>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</si>
  <si>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</si>
  <si>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</si>
  <si>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</si>
  <si>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</si>
  <si>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</si>
  <si>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</si>
  <si>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</si>
  <si>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</si>
  <si>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</si>
  <si>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</si>
  <si>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</si>
  <si>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</si>
  <si>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</si>
  <si>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</si>
  <si>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</si>
  <si>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</si>
  <si>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</si>
  <si>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</si>
  <si>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</si>
  <si>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</si>
  <si>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</si>
  <si>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</si>
  <si>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</si>
  <si>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</si>
  <si>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</si>
  <si>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</si>
  <si>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</si>
  <si>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</si>
  <si>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</si>
  <si>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</si>
  <si>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</si>
  <si>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</si>
  <si>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</si>
  <si>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</si>
  <si>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</si>
  <si>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</si>
  <si>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</si>
  <si>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</si>
  <si>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</si>
  <si>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</si>
  <si>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</si>
  <si>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</si>
  <si>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</si>
  <si>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</si>
  <si>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</si>
  <si>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</si>
  <si>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</si>
  <si>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</si>
  <si>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</si>
  <si>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</si>
  <si>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</si>
  <si>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</si>
  <si>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</si>
  <si>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</si>
  <si>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</si>
  <si>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</si>
  <si>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</si>
  <si>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</si>
  <si>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</si>
  <si>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</si>
  <si>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</si>
  <si>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</si>
  <si>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</si>
  <si>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</si>
  <si>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</si>
  <si>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</si>
  <si>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</si>
  <si>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</si>
  <si>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</si>
  <si>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</si>
  <si>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</si>
  <si>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</si>
  <si>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</si>
  <si>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</si>
  <si>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</si>
  <si>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</si>
  <si>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</si>
  <si>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</si>
  <si>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</si>
  <si>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</si>
  <si>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</si>
  <si>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</si>
  <si>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</si>
  <si>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</si>
  <si>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</si>
  <si>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</si>
  <si>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</si>
  <si>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</si>
  <si>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</si>
  <si>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</si>
  <si>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</si>
  <si>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</si>
  <si>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</si>
  <si>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</si>
  <si>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</si>
  <si>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</si>
  <si>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</si>
  <si>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</si>
  <si>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</si>
  <si>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</si>
  <si>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</si>
  <si>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</si>
  <si>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</si>
  <si>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</si>
  <si>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</si>
  <si>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</si>
  <si>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</si>
  <si>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</si>
  <si>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</si>
  <si>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</si>
  <si>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</si>
  <si>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</si>
  <si>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</si>
  <si>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</si>
  <si>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</si>
  <si>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</si>
  <si>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</si>
  <si>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</si>
  <si>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</si>
  <si>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</si>
  <si>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</si>
  <si>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</si>
  <si>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</si>
  <si>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</si>
  <si>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</si>
  <si>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</si>
  <si>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</si>
  <si>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</si>
  <si>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</si>
  <si>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</si>
  <si>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</si>
  <si>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</si>
  <si>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</si>
  <si>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</si>
  <si>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</si>
  <si>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</si>
  <si>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</si>
  <si>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</si>
  <si>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</si>
  <si>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</si>
  <si>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</si>
  <si>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</si>
  <si>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</si>
  <si>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</si>
  <si>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</si>
  <si>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</si>
  <si>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</si>
  <si>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</si>
  <si>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</si>
  <si>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</si>
  <si>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</si>
  <si>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</si>
  <si>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</si>
  <si>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</si>
  <si>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</si>
  <si>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</si>
  <si>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</si>
  <si>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</si>
  <si>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</si>
  <si>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</si>
  <si>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</si>
  <si>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</si>
  <si>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</si>
  <si>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</si>
  <si>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</si>
  <si>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</si>
  <si>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</si>
  <si>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</si>
  <si>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</si>
  <si>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</si>
  <si>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</si>
  <si>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</si>
  <si>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</si>
  <si>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</si>
  <si>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</si>
  <si>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</si>
  <si>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</si>
  <si>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</si>
  <si>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</si>
  <si>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</si>
  <si>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</si>
  <si>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</si>
  <si>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</si>
  <si>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</si>
  <si>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</si>
  <si>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</si>
  <si>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</si>
  <si>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</si>
  <si>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</si>
  <si>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</si>
  <si>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</si>
  <si>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</si>
  <si>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</si>
  <si>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</si>
  <si>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</si>
  <si>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</si>
  <si>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</si>
  <si>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</si>
  <si>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</si>
  <si>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</si>
  <si>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</si>
  <si>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</si>
  <si>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</si>
  <si>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</si>
  <si>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</si>
  <si>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</si>
  <si>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</si>
  <si>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</si>
  <si>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</si>
  <si>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</si>
  <si>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</si>
  <si>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</si>
  <si>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</si>
  <si>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</si>
  <si>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</si>
  <si>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</si>
  <si>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</si>
  <si>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</si>
  <si>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</si>
  <si>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</si>
  <si>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</si>
  <si>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</si>
  <si>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</si>
  <si>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</si>
  <si>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</si>
  <si>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</si>
  <si>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</si>
  <si>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</si>
  <si>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</si>
  <si>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</si>
  <si>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</si>
  <si>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</si>
  <si>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</si>
  <si>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</si>
  <si>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</si>
  <si>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</si>
  <si>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</si>
  <si>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</si>
  <si>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</si>
  <si>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</si>
  <si>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</si>
  <si>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</si>
  <si>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</si>
  <si>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</si>
  <si>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</si>
  <si>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</si>
  <si>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</si>
  <si>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</si>
  <si>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</si>
  <si>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</si>
  <si>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</si>
  <si>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</si>
  <si>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</si>
  <si>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</si>
  <si>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</si>
  <si>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</si>
  <si>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</si>
  <si>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</si>
  <si>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</si>
  <si>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</si>
  <si>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</si>
  <si>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</si>
  <si>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</si>
  <si>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</si>
  <si>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</si>
  <si>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</si>
  <si>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</si>
  <si>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</si>
  <si>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</si>
  <si>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</si>
  <si>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</si>
  <si>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</si>
  <si>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</si>
  <si>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</si>
  <si>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</si>
  <si>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</si>
  <si>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</si>
  <si>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</si>
  <si>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</si>
  <si>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</si>
  <si>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</si>
  <si>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</si>
  <si>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</si>
  <si>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</si>
  <si>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</si>
  <si>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</si>
  <si>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</si>
  <si>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</si>
  <si>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</si>
  <si>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</si>
  <si>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</si>
  <si>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</si>
  <si>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</si>
  <si>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</si>
  <si>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</si>
  <si>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</si>
  <si>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</si>
  <si>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</si>
  <si>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</si>
  <si>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</si>
  <si>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</si>
  <si>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</si>
  <si>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</si>
  <si>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</si>
  <si>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</si>
  <si>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</si>
  <si>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</si>
  <si>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</si>
  <si>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</si>
  <si>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</si>
  <si>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</si>
  <si>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</si>
  <si>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</si>
  <si>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</si>
  <si>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</si>
  <si>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</si>
  <si>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</si>
  <si>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</si>
  <si>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</si>
  <si>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</si>
  <si>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</si>
  <si>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</si>
  <si>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</si>
  <si>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</si>
  <si>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</si>
  <si>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</si>
  <si>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</si>
  <si>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</si>
  <si>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</si>
  <si>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</si>
  <si>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</si>
  <si>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</si>
  <si>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</si>
  <si>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</si>
  <si>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</si>
  <si>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</si>
  <si>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</si>
  <si>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</si>
  <si>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</si>
  <si>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</si>
  <si>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</si>
  <si>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</si>
  <si>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</si>
  <si>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</si>
  <si>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</si>
  <si>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</si>
  <si>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</si>
  <si>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</si>
  <si>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</si>
  <si>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</si>
  <si>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</si>
  <si>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</si>
  <si>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</si>
  <si>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</si>
  <si>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</si>
  <si>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</si>
  <si>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</si>
  <si>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</si>
  <si>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</si>
  <si>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</si>
  <si>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</si>
  <si>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</si>
  <si>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</si>
  <si>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</si>
  <si>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</si>
  <si>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</si>
  <si>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</si>
  <si>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</si>
  <si>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</si>
  <si>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</si>
  <si>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</si>
  <si>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</si>
  <si>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</si>
  <si>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</si>
  <si>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</si>
  <si>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</si>
  <si>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</si>
  <si>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</si>
  <si>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</si>
  <si>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</si>
  <si>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</si>
  <si>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</si>
  <si>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</si>
  <si>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</si>
  <si>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</si>
  <si>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</si>
  <si>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</si>
  <si>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</si>
  <si>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</si>
  <si>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</si>
  <si>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</si>
  <si>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</si>
  <si>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</si>
  <si>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</si>
  <si>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</si>
  <si>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</si>
  <si>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</si>
  <si>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</si>
  <si>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</si>
  <si>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</si>
  <si>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</si>
  <si>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</si>
  <si>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</si>
  <si>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</si>
  <si>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</si>
  <si>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</si>
  <si>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</si>
  <si>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</si>
  <si>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</si>
  <si>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</si>
  <si>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</si>
  <si>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</si>
  <si>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</si>
  <si>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</si>
  <si>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</si>
  <si>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</si>
  <si>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</si>
  <si>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</si>
  <si>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</si>
  <si>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</si>
  <si>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</si>
  <si>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</si>
  <si>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</si>
  <si>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</si>
  <si>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</si>
  <si>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</si>
  <si>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</si>
  <si>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</si>
  <si>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</si>
  <si>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</si>
  <si>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</si>
  <si>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</si>
  <si>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</si>
  <si>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</si>
  <si>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</si>
  <si>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</si>
  <si>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</si>
  <si>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</si>
  <si>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</si>
  <si>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</si>
  <si>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</si>
  <si>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</si>
  <si>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</si>
  <si>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</si>
  <si>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</si>
  <si>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</si>
  <si>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</si>
  <si>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</si>
  <si>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</si>
  <si>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</si>
  <si>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</si>
  <si>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</si>
  <si>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</si>
  <si>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</si>
  <si>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</si>
  <si>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</si>
  <si>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</si>
  <si>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</si>
  <si>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</si>
  <si>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</si>
  <si>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</si>
  <si>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</si>
  <si>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</si>
  <si>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</si>
  <si>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</si>
  <si>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</si>
  <si>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</si>
  <si>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</si>
  <si>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</si>
  <si>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</si>
  <si>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</si>
  <si>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</si>
  <si>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</si>
  <si>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</si>
  <si>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</si>
  <si>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</si>
  <si>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</si>
  <si>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</si>
  <si>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</si>
  <si>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</si>
  <si>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</si>
  <si>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</si>
  <si>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</si>
  <si>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</si>
  <si>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</si>
  <si>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</si>
  <si>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</si>
  <si>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</si>
  <si>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</si>
  <si>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</si>
  <si>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</si>
  <si>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</si>
  <si>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</si>
  <si>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</si>
  <si>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</si>
  <si>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</si>
  <si>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</si>
  <si>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</si>
  <si>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</si>
  <si>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</si>
  <si>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</si>
  <si>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</si>
  <si>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</si>
  <si>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</si>
  <si>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</si>
  <si>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</si>
  <si>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</si>
  <si>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</si>
  <si>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</si>
  <si>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</si>
  <si>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</si>
  <si>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</si>
  <si>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</si>
  <si>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</si>
  <si>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</si>
  <si>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</si>
  <si>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</si>
  <si>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</si>
  <si>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</si>
  <si>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</si>
  <si>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</si>
  <si>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</si>
  <si>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</si>
  <si>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</si>
  <si>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</si>
  <si>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</si>
  <si>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</si>
  <si>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</si>
  <si>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</si>
  <si>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</si>
  <si>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</si>
  <si>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</si>
  <si>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</si>
  <si>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</si>
  <si>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</si>
  <si>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</si>
  <si>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</si>
  <si>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</si>
  <si>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</si>
  <si>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</si>
  <si>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</si>
  <si>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</si>
  <si>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</si>
  <si>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</si>
  <si>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</si>
  <si>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</si>
  <si>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</si>
  <si>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</si>
  <si>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</si>
  <si>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</si>
  <si>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</si>
  <si>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</si>
  <si>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</si>
  <si>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</si>
  <si>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</si>
  <si>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</si>
  <si>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</si>
  <si>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</si>
  <si>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</si>
  <si>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</si>
  <si>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</si>
  <si>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</si>
  <si>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</si>
  <si>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</si>
  <si>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</si>
  <si>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</si>
  <si>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</si>
  <si>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</si>
  <si>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</si>
  <si>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</si>
  <si>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</si>
  <si>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</si>
  <si>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</si>
  <si>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</si>
  <si>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</si>
  <si>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</si>
  <si>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</si>
  <si>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</si>
  <si>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</si>
  <si>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</si>
  <si>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</si>
  <si>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</si>
  <si>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</si>
  <si>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</si>
  <si>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</si>
  <si>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</si>
  <si>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</si>
  <si>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</si>
  <si>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</si>
  <si>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</si>
  <si>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</si>
  <si>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</si>
  <si>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</si>
  <si>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</si>
  <si>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</si>
  <si>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</si>
  <si>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</si>
  <si>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</si>
  <si>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</si>
  <si>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</si>
  <si>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</si>
  <si>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</si>
  <si>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</si>
  <si>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</si>
  <si>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</si>
  <si>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</si>
  <si>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</si>
  <si>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</si>
  <si>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</si>
  <si>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</si>
  <si>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</si>
  <si>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</si>
  <si>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</si>
  <si>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</si>
  <si>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</si>
  <si>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</si>
  <si>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</si>
  <si>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</si>
  <si>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</si>
  <si>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</si>
  <si>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</si>
  <si>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</si>
  <si>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</si>
  <si>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</si>
  <si>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</si>
  <si>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</si>
  <si>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</si>
  <si>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</si>
  <si>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</si>
  <si>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</si>
  <si>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</si>
  <si>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</si>
  <si>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</si>
  <si>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</si>
  <si>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</si>
  <si>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</si>
  <si>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</si>
  <si>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</si>
  <si>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</si>
  <si>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</si>
  <si>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</si>
  <si>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</si>
  <si>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</si>
  <si>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</si>
  <si>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</si>
  <si>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</si>
  <si>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</si>
  <si>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</si>
  <si>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</si>
  <si>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</si>
  <si>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</si>
  <si>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</si>
  <si>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</si>
  <si>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</si>
  <si>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</si>
  <si>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</si>
  <si>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</si>
  <si>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</si>
  <si>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</si>
  <si>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</si>
  <si>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</si>
  <si>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</si>
  <si>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</si>
  <si>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</si>
  <si>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</si>
  <si>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</si>
  <si>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</si>
  <si>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</si>
  <si>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</si>
  <si>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</si>
  <si>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</si>
  <si>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</si>
  <si>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</si>
  <si>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</si>
  <si>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</si>
  <si>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</si>
  <si>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</si>
  <si>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</si>
  <si>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</si>
  <si>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</si>
  <si>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</si>
  <si>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</si>
  <si>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</si>
  <si>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</si>
  <si>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</si>
  <si>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</si>
  <si>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</si>
  <si>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</si>
  <si>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</si>
  <si>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</si>
  <si>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</si>
  <si>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</si>
  <si>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</si>
  <si>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</si>
  <si>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</si>
  <si>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</si>
  <si>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</si>
  <si>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</si>
  <si>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</si>
  <si>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</si>
  <si>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</si>
  <si>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</si>
  <si>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</si>
  <si>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</si>
  <si>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</si>
  <si>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</si>
  <si>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</si>
  <si>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</si>
  <si>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</si>
  <si>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</si>
  <si>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</si>
  <si>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</si>
  <si>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</si>
  <si>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</si>
  <si>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</si>
  <si>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</si>
  <si>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</si>
  <si>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</si>
  <si>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</si>
  <si>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</si>
  <si>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</si>
  <si>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</si>
  <si>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</si>
  <si>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</si>
  <si>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</si>
  <si>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</si>
  <si>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</si>
  <si>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</si>
  <si>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</si>
  <si>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</si>
  <si>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</si>
  <si>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</si>
  <si>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</si>
  <si>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</si>
  <si>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</si>
  <si>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</si>
  <si>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</si>
  <si>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</si>
  <si>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</si>
  <si>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</si>
  <si>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</si>
  <si>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</si>
  <si>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</si>
  <si>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</si>
  <si>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</si>
  <si>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</si>
  <si>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</si>
  <si>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</si>
  <si>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</si>
  <si>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</si>
  <si>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</si>
  <si>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</si>
  <si>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</si>
  <si>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</si>
  <si>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</si>
  <si>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</si>
  <si>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</si>
  <si>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</si>
  <si>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</si>
  <si>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</si>
  <si>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</si>
  <si>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</si>
  <si>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</si>
  <si>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</si>
  <si>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</si>
  <si>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</si>
  <si>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</si>
  <si>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</si>
  <si>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</si>
  <si>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</si>
  <si>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</si>
  <si>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</si>
  <si>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</si>
  <si>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</si>
  <si>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</si>
  <si>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</si>
  <si>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</si>
  <si>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</si>
  <si>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</si>
  <si>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</si>
  <si>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</si>
  <si>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</si>
  <si>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</si>
  <si>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</si>
  <si>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</si>
  <si>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</si>
  <si>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</si>
  <si>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</si>
  <si>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</si>
  <si>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</si>
  <si>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</si>
  <si>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</si>
  <si>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</si>
  <si>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</si>
  <si>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</si>
  <si>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</si>
  <si>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</si>
  <si>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</si>
  <si>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</si>
  <si>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</si>
  <si>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</si>
  <si>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</si>
  <si>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</si>
  <si>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</si>
  <si>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</si>
  <si>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</si>
  <si>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</si>
  <si>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</si>
  <si>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</si>
  <si>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</si>
  <si>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</si>
  <si>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</si>
  <si>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</si>
  <si>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</si>
  <si>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</si>
  <si>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</si>
  <si>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</si>
  <si>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</si>
  <si>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</si>
  <si>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</si>
  <si>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</si>
  <si>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</si>
  <si>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</si>
  <si>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</si>
  <si>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</si>
  <si>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</si>
  <si>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</si>
  <si>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</si>
  <si>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</si>
  <si>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</si>
  <si>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</si>
  <si>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</si>
  <si>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</si>
  <si>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</si>
  <si>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</si>
  <si>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</si>
  <si>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</si>
  <si>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</si>
  <si>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</si>
  <si>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</si>
  <si>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</si>
  <si>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</si>
  <si>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</si>
  <si>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</si>
  <si>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</si>
  <si>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</si>
  <si>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</si>
  <si>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</si>
  <si>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</si>
  <si>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</si>
  <si>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</si>
  <si>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</si>
  <si>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</si>
  <si>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</si>
  <si>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</si>
  <si>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</si>
  <si>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</si>
  <si>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</si>
  <si>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</si>
  <si>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</si>
  <si>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</si>
  <si>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</si>
  <si>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</si>
  <si>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</si>
  <si>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</si>
  <si>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</si>
  <si>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</si>
  <si>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</si>
  <si>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</si>
  <si>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</si>
  <si>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</si>
  <si>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</si>
  <si>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</si>
  <si>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</si>
  <si>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</si>
  <si>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</si>
  <si>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</si>
  <si>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</si>
  <si>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</si>
  <si>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</si>
  <si>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</si>
  <si>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</si>
  <si>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</si>
  <si>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</si>
  <si>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</si>
  <si>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</si>
  <si>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</si>
  <si>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</si>
  <si>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</si>
  <si>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</si>
  <si>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</si>
  <si>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</si>
  <si>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</si>
  <si>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</si>
  <si>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</si>
  <si>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</si>
  <si>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</si>
  <si>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</si>
  <si>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</si>
  <si>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</si>
  <si>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</si>
  <si>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</si>
  <si>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</si>
  <si>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</si>
  <si>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</si>
  <si>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</si>
  <si>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</si>
  <si>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</si>
  <si>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</si>
  <si>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</si>
  <si>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</si>
  <si>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</si>
  <si>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</si>
  <si>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</si>
  <si>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</si>
  <si>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</si>
  <si>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</si>
  <si>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</si>
  <si>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</si>
  <si>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</si>
  <si>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</si>
  <si>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</si>
  <si>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</si>
  <si>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</si>
  <si>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</si>
  <si>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</si>
  <si>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</si>
  <si>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</si>
  <si>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</si>
  <si>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</si>
  <si>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</si>
  <si>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</si>
  <si>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</si>
  <si>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</si>
  <si>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</si>
  <si>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</si>
  <si>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</si>
  <si>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</si>
  <si>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</si>
  <si>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</si>
  <si>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</si>
  <si>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</si>
  <si>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</si>
  <si>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</si>
  <si>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</si>
  <si>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</si>
  <si>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</si>
  <si>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</si>
  <si>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</si>
  <si>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</si>
  <si>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</si>
  <si>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</si>
  <si>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</si>
  <si>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</si>
  <si>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</si>
  <si>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</si>
  <si>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</si>
  <si>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</si>
  <si>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</si>
  <si>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</si>
  <si>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</si>
  <si>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</si>
  <si>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</si>
  <si>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</si>
  <si>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</si>
  <si>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</si>
  <si>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</si>
  <si>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</si>
  <si>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</si>
  <si>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</si>
  <si>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</si>
  <si>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</si>
  <si>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</si>
  <si>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</si>
  <si>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</si>
  <si>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</si>
  <si>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</si>
  <si>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</si>
  <si>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</si>
  <si>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</si>
  <si>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</si>
  <si>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</si>
  <si>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</si>
  <si>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</si>
  <si>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</si>
  <si>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</si>
  <si>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</si>
  <si>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</si>
  <si>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</si>
  <si>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</si>
  <si>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</si>
  <si>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</si>
  <si>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</si>
  <si>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</si>
  <si>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</si>
  <si>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</si>
  <si>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</si>
  <si>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</si>
  <si>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</si>
  <si>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</si>
  <si>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</si>
  <si>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</si>
  <si>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</si>
  <si>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</si>
  <si>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</si>
  <si>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</si>
  <si>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</si>
  <si>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</si>
  <si>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</si>
  <si>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</si>
  <si>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</si>
  <si>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</si>
  <si>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</si>
  <si>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</si>
  <si>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</si>
  <si>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</si>
  <si>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</si>
  <si>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</si>
  <si>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</si>
  <si>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</si>
  <si>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</si>
  <si>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</si>
  <si>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</si>
  <si>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</si>
  <si>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</si>
  <si>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</si>
  <si>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</si>
  <si>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</si>
  <si>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</si>
  <si>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</si>
  <si>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</si>
  <si>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</si>
  <si>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</si>
  <si>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</si>
  <si>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</si>
  <si>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</si>
  <si>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</si>
  <si>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</si>
  <si>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</si>
  <si>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</si>
  <si>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</si>
  <si>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</si>
  <si>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</si>
  <si>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</si>
  <si>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</si>
  <si>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</si>
  <si>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</si>
  <si>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</si>
  <si>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</si>
  <si>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</si>
  <si>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</si>
  <si>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</si>
  <si>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</si>
  <si>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</si>
  <si>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</si>
  <si>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</si>
  <si>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</si>
  <si>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</si>
  <si>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</si>
  <si>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</si>
  <si>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</si>
  <si>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</si>
  <si>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</si>
  <si>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</si>
  <si>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</si>
  <si>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</si>
  <si>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</si>
  <si>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</si>
  <si>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</si>
  <si>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</si>
  <si>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</si>
  <si>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</si>
  <si>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</si>
  <si>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</si>
  <si>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</si>
  <si>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</si>
  <si>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</si>
  <si>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</si>
  <si>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</si>
  <si>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</si>
  <si>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</si>
  <si>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</si>
  <si>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</si>
  <si>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</si>
  <si>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</si>
  <si>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</si>
  <si>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</si>
  <si>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</si>
  <si>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</si>
  <si>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</si>
  <si>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</si>
  <si>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</si>
  <si>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</si>
  <si>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</si>
  <si>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</si>
  <si>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</si>
  <si>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</si>
  <si>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</si>
  <si>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</si>
  <si>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</si>
  <si>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</si>
  <si>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</si>
  <si>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</si>
  <si>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</si>
  <si>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</si>
  <si>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</si>
  <si>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</si>
  <si>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</si>
  <si>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</si>
  <si>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</si>
  <si>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</si>
  <si>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</si>
  <si>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</si>
  <si>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</si>
  <si>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</si>
  <si>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</si>
  <si>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</si>
  <si>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</si>
  <si>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</si>
  <si>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</si>
  <si>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</si>
  <si>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</si>
  <si>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</si>
  <si>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</si>
  <si>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</si>
  <si>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</si>
  <si>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</si>
  <si>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</si>
  <si>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</si>
  <si>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</si>
  <si>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</si>
  <si>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</si>
  <si>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</si>
  <si>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</si>
  <si>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</si>
  <si>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</si>
  <si>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</si>
  <si>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</si>
  <si>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</si>
  <si>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</si>
  <si>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</si>
  <si>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</si>
  <si>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</si>
  <si>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</si>
  <si>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</si>
  <si>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</si>
  <si>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</si>
  <si>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</si>
  <si>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</si>
  <si>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</si>
  <si>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</si>
  <si>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</si>
  <si>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</si>
  <si>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</si>
  <si>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</si>
  <si>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</si>
  <si>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</si>
  <si>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</si>
  <si>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</si>
  <si>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</si>
  <si>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</si>
  <si>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</si>
  <si>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</si>
  <si>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</si>
  <si>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</si>
  <si>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</si>
  <si>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</si>
  <si>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</si>
  <si>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</si>
  <si>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</si>
  <si>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</si>
  <si>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</si>
  <si>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</si>
  <si>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</si>
  <si>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</si>
  <si>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</si>
  <si>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</si>
  <si>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</si>
  <si>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</si>
  <si>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</si>
  <si>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</si>
  <si>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</si>
  <si>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</si>
  <si>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</si>
  <si>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</si>
  <si>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</si>
  <si>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</si>
  <si>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</si>
  <si>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</si>
  <si>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</si>
  <si>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</si>
  <si>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</si>
  <si>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</si>
  <si>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</si>
  <si>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</si>
  <si>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</si>
  <si>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</si>
  <si>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</si>
  <si>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</si>
  <si>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</si>
  <si>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</si>
  <si>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</si>
  <si>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</si>
  <si>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</si>
  <si>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</si>
  <si>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</si>
  <si>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</si>
  <si>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</si>
  <si>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</si>
  <si>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</si>
  <si>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</si>
  <si>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</si>
  <si>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</si>
  <si>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</si>
  <si>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</si>
  <si>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</si>
  <si>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</si>
  <si>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</si>
  <si>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</si>
  <si>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</si>
  <si>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</si>
  <si>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</si>
  <si>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</si>
  <si>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</si>
  <si>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</si>
  <si>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</si>
  <si>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</si>
  <si>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</si>
  <si>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</si>
  <si>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</si>
  <si>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</si>
  <si>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</si>
  <si>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</si>
  <si>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</si>
  <si>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</si>
  <si>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</si>
  <si>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</si>
  <si>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</si>
  <si>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</si>
  <si>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</si>
  <si>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</si>
  <si>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</si>
  <si>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</si>
  <si>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</si>
  <si>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</si>
  <si>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</si>
  <si>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</si>
  <si>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</si>
  <si>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</si>
  <si>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</si>
  <si>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</si>
  <si>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</si>
  <si>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</si>
  <si>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</si>
  <si>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</si>
  <si>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</si>
  <si>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</si>
  <si>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</si>
  <si>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</si>
  <si>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</si>
  <si>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</si>
  <si>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</si>
  <si>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</si>
  <si>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</si>
  <si>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</si>
  <si>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</si>
  <si>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</si>
  <si>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</si>
  <si>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</si>
  <si>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</si>
  <si>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</si>
  <si>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</si>
  <si>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</si>
  <si>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</si>
  <si>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</si>
  <si>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</si>
  <si>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</si>
  <si>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</si>
  <si>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</si>
  <si>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</si>
  <si>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</si>
  <si>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</si>
  <si>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</si>
  <si>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</si>
  <si>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</si>
  <si>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</si>
  <si>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</si>
  <si>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</si>
  <si>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</si>
  <si>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</si>
  <si>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</si>
  <si>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</si>
  <si>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</si>
  <si>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</si>
  <si>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</si>
  <si>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</si>
  <si>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</si>
  <si>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</si>
  <si>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</si>
  <si>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</si>
  <si>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</si>
  <si>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</si>
  <si>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</si>
  <si>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</si>
  <si>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</si>
  <si>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</si>
  <si>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</si>
  <si>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</si>
  <si>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</si>
  <si>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</si>
  <si>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</si>
  <si>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</si>
  <si>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</si>
  <si>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</si>
  <si>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</si>
  <si>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</si>
  <si>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</si>
  <si>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</si>
  <si>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</si>
  <si>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</si>
  <si>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</si>
  <si>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</si>
  <si>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</si>
  <si>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</si>
  <si>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</si>
  <si>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</si>
  <si>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</si>
  <si>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</si>
  <si>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</si>
  <si>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</si>
  <si>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</si>
  <si>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</si>
  <si>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</si>
  <si>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</si>
  <si>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</si>
  <si>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</si>
  <si>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</si>
  <si>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</si>
  <si>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</si>
  <si>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</si>
  <si>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</si>
  <si>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</si>
  <si>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</si>
  <si>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</si>
  <si>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</si>
  <si>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</si>
  <si>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</si>
  <si>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</si>
  <si>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</si>
  <si>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</si>
  <si>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</si>
  <si>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</si>
  <si>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</si>
  <si>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</si>
  <si>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</si>
  <si>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</si>
  <si>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</si>
  <si>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</si>
  <si>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</si>
  <si>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</si>
  <si>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</si>
  <si>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</si>
  <si>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</si>
  <si>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</si>
  <si>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</si>
  <si>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</si>
  <si>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</si>
  <si>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</si>
  <si>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</si>
  <si>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</si>
  <si>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</si>
  <si>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</si>
  <si>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</si>
  <si>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</si>
  <si>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</si>
  <si>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</si>
  <si>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</si>
  <si>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</si>
  <si>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</si>
  <si>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</si>
  <si>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</si>
  <si>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</si>
  <si>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</si>
  <si>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</si>
  <si>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</si>
  <si>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</si>
  <si>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</si>
  <si>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</si>
  <si>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</si>
  <si>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</si>
  <si>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</si>
  <si>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</si>
  <si>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</si>
  <si>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</si>
  <si>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</si>
  <si>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</si>
  <si>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</si>
  <si>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</si>
  <si>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</si>
  <si>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</si>
  <si>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</si>
  <si>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</si>
  <si>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</si>
  <si>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</si>
  <si>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</si>
  <si>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</si>
  <si>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</si>
  <si>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</si>
  <si>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</si>
  <si>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</si>
  <si>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</si>
  <si>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</si>
  <si>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</si>
  <si>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</si>
  <si>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</si>
  <si>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</si>
  <si>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</si>
  <si>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</si>
  <si>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</si>
  <si>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</si>
  <si>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</si>
  <si>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</si>
  <si>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</si>
  <si>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</si>
  <si>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</si>
  <si>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</si>
  <si>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</si>
  <si>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</si>
  <si>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</si>
  <si>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</si>
  <si>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</si>
  <si>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</si>
  <si>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</si>
  <si>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</si>
  <si>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</si>
  <si>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</si>
  <si>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</si>
  <si>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</si>
  <si>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</si>
  <si>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</si>
  <si>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</si>
  <si>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</si>
  <si>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</si>
  <si>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</si>
  <si>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</si>
  <si>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</si>
  <si>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</si>
  <si>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</si>
  <si>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</si>
  <si>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</si>
  <si>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</si>
  <si>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</si>
  <si>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</si>
  <si>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</si>
  <si>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</si>
  <si>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</si>
  <si>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</si>
  <si>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</si>
  <si>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</si>
  <si>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</si>
  <si>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</si>
  <si>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</si>
  <si>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</si>
  <si>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</si>
  <si>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</si>
  <si>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</si>
  <si>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</si>
  <si>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</si>
  <si>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</si>
  <si>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</si>
  <si>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</si>
  <si>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</si>
  <si>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</si>
  <si>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</si>
  <si>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</si>
  <si>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</si>
  <si>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</si>
  <si>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</si>
  <si>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</si>
  <si>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</si>
  <si>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</si>
  <si>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</si>
  <si>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</si>
  <si>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</si>
  <si>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</si>
  <si>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</si>
  <si>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</si>
  <si>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</si>
  <si>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</si>
  <si>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</si>
  <si>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</si>
  <si>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</si>
  <si>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</si>
  <si>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</si>
  <si>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</si>
  <si>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</si>
  <si>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</si>
  <si>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</si>
  <si>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</si>
  <si>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</si>
  <si>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</si>
  <si>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</si>
  <si>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</si>
  <si>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</si>
  <si>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</si>
  <si>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</si>
  <si>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</si>
  <si>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</si>
  <si>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</si>
  <si>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</si>
  <si>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</si>
  <si>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</si>
  <si>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</si>
  <si>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</si>
  <si>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</si>
  <si>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</si>
  <si>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</si>
  <si>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</si>
  <si>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</si>
  <si>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</si>
  <si>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</si>
  <si>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</si>
  <si>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</si>
  <si>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</si>
  <si>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</si>
  <si>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</si>
  <si>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</si>
  <si>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</si>
  <si>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</si>
  <si>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</si>
  <si>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</si>
  <si>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</si>
  <si>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</si>
  <si>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</si>
  <si>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</si>
  <si>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</si>
  <si>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</si>
  <si>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</si>
  <si>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</si>
  <si>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</si>
  <si>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</si>
  <si>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</si>
  <si>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</si>
  <si>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</si>
  <si>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</si>
  <si>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</si>
  <si>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</si>
  <si>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</si>
  <si>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</si>
  <si>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</si>
  <si>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</si>
  <si>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</si>
  <si>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</si>
  <si>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</si>
  <si>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</si>
  <si>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</si>
  <si>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</si>
  <si>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</si>
  <si>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</si>
  <si>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</si>
  <si>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</si>
  <si>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</si>
  <si>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</si>
  <si>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</si>
  <si>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</si>
  <si>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</si>
  <si>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</si>
  <si>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</si>
  <si>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</si>
  <si>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</si>
  <si>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</si>
  <si>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</si>
  <si>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</si>
  <si>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</si>
  <si>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</si>
  <si>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</si>
  <si>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</si>
  <si>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</si>
  <si>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</si>
  <si>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</si>
  <si>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</si>
  <si>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</si>
  <si>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</si>
  <si>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</si>
  <si>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</si>
  <si>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</si>
  <si>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</si>
  <si>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</si>
  <si>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</si>
  <si>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</si>
  <si>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</si>
  <si>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</si>
  <si>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</si>
  <si>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</si>
  <si>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</si>
  <si>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</si>
  <si>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</si>
  <si>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</si>
  <si>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</si>
  <si>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</si>
  <si>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</si>
  <si>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</si>
  <si>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</si>
  <si>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</si>
  <si>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</si>
  <si>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</si>
  <si>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</si>
  <si>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</si>
  <si>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</si>
  <si>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</si>
  <si>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</si>
  <si>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</si>
  <si>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</si>
  <si>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</si>
  <si>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</si>
  <si>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</si>
  <si>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</si>
  <si>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</si>
  <si>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</si>
  <si>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</si>
  <si>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</si>
  <si>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</si>
  <si>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</si>
  <si>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</si>
  <si>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</si>
  <si>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</si>
  <si>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</si>
  <si>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</si>
  <si>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</si>
  <si>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</si>
  <si>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</si>
  <si>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</si>
  <si>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</si>
  <si>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</si>
  <si>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</si>
  <si>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</si>
  <si>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</si>
  <si>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</si>
  <si>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</si>
  <si>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</si>
  <si>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</si>
  <si>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</si>
  <si>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</si>
  <si>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</si>
  <si>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</si>
  <si>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</si>
  <si>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</si>
  <si>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</si>
  <si>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</si>
  <si>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</si>
  <si>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</si>
  <si>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</si>
  <si>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</si>
  <si>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</si>
  <si>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</si>
  <si>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</si>
  <si>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</si>
  <si>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</si>
  <si>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</si>
  <si>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</si>
  <si>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</si>
  <si>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</si>
  <si>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</si>
  <si>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</si>
  <si>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</si>
  <si>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</si>
  <si>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</si>
  <si>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</si>
  <si>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</si>
  <si>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</si>
  <si>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</si>
  <si>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</si>
  <si>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</si>
  <si>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</si>
  <si>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</si>
  <si>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</si>
  <si>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</si>
  <si>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</si>
  <si>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</si>
  <si>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</si>
  <si>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</si>
  <si>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</si>
  <si>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</si>
  <si>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</si>
  <si>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</si>
  <si>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</si>
  <si>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</si>
  <si>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</si>
  <si>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</si>
  <si>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</si>
  <si>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</si>
  <si>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</si>
  <si>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</si>
  <si>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</si>
  <si>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</si>
  <si>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</si>
  <si>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</si>
  <si>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</si>
  <si>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</si>
  <si>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</si>
  <si>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</si>
  <si>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</si>
  <si>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</si>
  <si>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</si>
  <si>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</si>
  <si>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</si>
  <si>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</si>
  <si>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</si>
  <si>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</si>
  <si>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</si>
  <si>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</si>
  <si>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</si>
  <si>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</si>
  <si>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</si>
  <si>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</si>
  <si>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</si>
  <si>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</si>
  <si>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</si>
  <si>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</si>
  <si>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</si>
  <si>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</si>
  <si>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</si>
  <si>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</si>
  <si>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</si>
  <si>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</si>
  <si>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</si>
  <si>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</si>
  <si>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</si>
  <si>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</si>
  <si>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</si>
  <si>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</si>
  <si>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</si>
  <si>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</si>
  <si>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</si>
  <si>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</si>
  <si>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</si>
  <si>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</si>
  <si>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</si>
  <si>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</si>
  <si>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</si>
  <si>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</si>
  <si>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</si>
  <si>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</si>
  <si>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</si>
  <si>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</si>
  <si>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</si>
  <si>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</si>
  <si>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</si>
  <si>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</si>
  <si>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</si>
  <si>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</si>
  <si>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</si>
  <si>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</si>
  <si>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</si>
  <si>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</si>
  <si>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</si>
  <si>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</si>
  <si>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</si>
  <si>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</si>
  <si>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</si>
  <si>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</si>
  <si>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</si>
  <si>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</si>
  <si>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</si>
  <si>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</si>
  <si>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</si>
  <si>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</si>
  <si>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</si>
  <si>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</si>
  <si>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</si>
  <si>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</si>
  <si>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</si>
  <si>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</si>
  <si>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</si>
  <si>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</si>
  <si>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</si>
  <si>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</si>
  <si>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</si>
  <si>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</si>
  <si>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</si>
  <si>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</si>
  <si>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</si>
  <si>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</si>
  <si>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</si>
  <si>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</si>
  <si>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</si>
  <si>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</si>
  <si>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</si>
  <si>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</si>
  <si>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</si>
  <si>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</si>
  <si>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</si>
  <si>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</si>
  <si>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</si>
  <si>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</si>
  <si>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</si>
  <si>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</si>
  <si>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</si>
  <si>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</si>
  <si>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</si>
  <si>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</si>
  <si>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</si>
  <si>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</si>
  <si>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</si>
  <si>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</si>
  <si>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</si>
  <si>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</si>
  <si>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</si>
  <si>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</si>
  <si>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</si>
  <si>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</si>
  <si>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</si>
  <si>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</si>
  <si>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</si>
  <si>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</si>
  <si>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</si>
  <si>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</si>
  <si>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</si>
  <si>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</si>
  <si>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</si>
  <si>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</si>
  <si>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</si>
  <si>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</si>
  <si>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</si>
  <si>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</si>
  <si>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</si>
  <si>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</si>
  <si>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</si>
  <si>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</si>
  <si>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</si>
  <si>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</si>
  <si>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</si>
  <si>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</si>
  <si>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</si>
  <si>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</si>
  <si>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</si>
  <si>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</si>
  <si>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</si>
  <si>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</si>
  <si>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</si>
  <si>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</si>
  <si>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</si>
  <si>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</si>
  <si>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</si>
  <si>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</si>
  <si>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</si>
  <si>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</si>
  <si>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</si>
  <si>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</si>
  <si>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</si>
  <si>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</si>
  <si>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</si>
  <si>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</si>
  <si>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</si>
  <si>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</si>
  <si>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</si>
  <si>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</si>
  <si>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</si>
  <si>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</si>
  <si>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</si>
  <si>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</si>
  <si>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</si>
  <si>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</si>
  <si>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</si>
  <si>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</si>
  <si>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</si>
  <si>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</si>
  <si>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</si>
  <si>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</si>
  <si>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</si>
  <si>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</si>
  <si>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</si>
  <si>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</si>
  <si>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</si>
  <si>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</si>
  <si>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</si>
  <si>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</si>
  <si>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</si>
  <si>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</si>
  <si>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</si>
  <si>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</si>
  <si>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</si>
  <si>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</si>
  <si>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</si>
  <si>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</si>
  <si>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</si>
  <si>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</si>
  <si>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</si>
  <si>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</si>
  <si>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</si>
  <si>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</si>
  <si>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</si>
  <si>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</si>
  <si>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</si>
  <si>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</si>
  <si>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</si>
  <si>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</si>
  <si>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</si>
  <si>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</si>
  <si>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</si>
  <si>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</si>
  <si>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</si>
  <si>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</si>
  <si>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</si>
  <si>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</si>
  <si>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</si>
  <si>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</si>
  <si>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</si>
  <si>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</si>
  <si>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</si>
  <si>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</si>
  <si>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</si>
  <si>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</si>
  <si>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</si>
  <si>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</si>
  <si>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</si>
  <si>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</si>
  <si>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</si>
  <si>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</si>
  <si>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</si>
  <si>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</si>
  <si>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</si>
  <si>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</si>
  <si>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</si>
  <si>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</si>
  <si>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</si>
  <si>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</si>
  <si>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</si>
  <si>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</si>
  <si>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</si>
  <si>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</si>
  <si>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</si>
  <si>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</si>
  <si>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</si>
  <si>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</si>
  <si>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</si>
  <si>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</si>
  <si>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</si>
  <si>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</si>
  <si>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</si>
  <si>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</si>
  <si>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</si>
  <si>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</si>
  <si>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</si>
  <si>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</si>
  <si>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</si>
  <si>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</si>
  <si>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</si>
  <si>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</si>
  <si>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</si>
  <si>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</si>
  <si>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</si>
  <si>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</si>
  <si>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</si>
  <si>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</si>
  <si>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</si>
  <si>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</si>
  <si>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</si>
  <si>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</si>
  <si>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</si>
  <si>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</si>
  <si>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</si>
  <si>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</si>
  <si>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</si>
  <si>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</si>
  <si>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</si>
  <si>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</si>
  <si>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</si>
  <si>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</si>
  <si>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</si>
  <si>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</si>
  <si>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</si>
  <si>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</si>
  <si>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</si>
  <si>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</si>
  <si>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</si>
  <si>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</si>
  <si>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</si>
  <si>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</si>
  <si>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</si>
  <si>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</si>
  <si>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</si>
  <si>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</si>
  <si>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</si>
  <si>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</si>
  <si>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</si>
  <si>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</si>
  <si>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</si>
  <si>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</si>
  <si>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</si>
  <si>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</si>
  <si>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</si>
  <si>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</si>
  <si>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</si>
  <si>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</si>
  <si>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</si>
  <si>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</si>
  <si>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</si>
  <si>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</si>
  <si>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</si>
  <si>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</si>
  <si>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</si>
  <si>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</si>
  <si>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</si>
  <si>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</si>
  <si>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</si>
  <si>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</si>
  <si>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</si>
  <si>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</si>
  <si>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</si>
  <si>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</si>
  <si>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</si>
  <si>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</si>
  <si>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</si>
  <si>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</si>
  <si>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</si>
  <si>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</si>
  <si>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</si>
  <si>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</si>
  <si>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</si>
  <si>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</si>
  <si>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</si>
  <si>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</si>
  <si>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</si>
  <si>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</si>
  <si>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</si>
  <si>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</si>
  <si>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</si>
  <si>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</si>
  <si>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</si>
  <si>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</si>
  <si>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</si>
  <si>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</si>
  <si>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</si>
  <si>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</si>
  <si>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</si>
  <si>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</si>
  <si>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</si>
  <si>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</si>
  <si>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</si>
  <si>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</si>
  <si>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</si>
  <si>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</si>
  <si>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</si>
  <si>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</si>
  <si>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</si>
  <si>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</si>
  <si>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</si>
  <si>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</si>
  <si>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</si>
  <si>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</si>
  <si>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</si>
  <si>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</si>
  <si>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</si>
  <si>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</si>
  <si>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</si>
  <si>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</si>
  <si>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</si>
  <si>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</si>
  <si>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</si>
  <si>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</si>
  <si>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</si>
  <si>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</si>
  <si>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</si>
  <si>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</si>
  <si>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</si>
  <si>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</si>
  <si>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</si>
  <si>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</si>
  <si>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</si>
  <si>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</si>
  <si>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</si>
  <si>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</si>
  <si>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</si>
  <si>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</si>
  <si>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</si>
  <si>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</si>
  <si>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</si>
  <si>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</si>
  <si>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</si>
  <si>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</si>
  <si>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</si>
  <si>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</si>
  <si>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</si>
  <si>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</si>
  <si>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</si>
  <si>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</si>
  <si>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</si>
  <si>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</si>
  <si>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</si>
  <si>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</si>
  <si>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</si>
  <si>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</si>
  <si>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</si>
  <si>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</si>
  <si>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</si>
  <si>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</si>
  <si>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</si>
  <si>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</si>
  <si>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</si>
  <si>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</si>
  <si>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</si>
  <si>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</si>
  <si>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</si>
  <si>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</si>
  <si>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</si>
  <si>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</si>
  <si>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</si>
  <si>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</si>
  <si>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</si>
  <si>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</si>
  <si>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</si>
  <si>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</si>
  <si>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</si>
  <si>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</si>
  <si>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</si>
  <si>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</si>
  <si>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</si>
  <si>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</si>
  <si>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</si>
  <si>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</si>
  <si>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</si>
  <si>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</si>
  <si>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</si>
  <si>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</si>
  <si>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</si>
  <si>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</si>
  <si>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</si>
  <si>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</si>
  <si>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</si>
  <si>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</si>
  <si>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</si>
  <si>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</si>
  <si>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</si>
  <si>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</si>
  <si>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</si>
  <si>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</si>
  <si>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</si>
  <si>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</si>
  <si>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</si>
  <si>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</si>
  <si>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</si>
  <si>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</si>
  <si>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</si>
  <si>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</si>
  <si>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</si>
  <si>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</si>
  <si>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</si>
  <si>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</si>
  <si>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</si>
  <si>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</si>
  <si>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</si>
  <si>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</si>
  <si>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</si>
  <si>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</si>
  <si>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</si>
  <si>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</si>
  <si>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</si>
  <si>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</si>
  <si>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</si>
  <si>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</si>
  <si>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</si>
  <si>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</si>
  <si>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</si>
  <si>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</si>
  <si>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</si>
  <si>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</si>
  <si>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</si>
  <si>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</si>
  <si>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</si>
  <si>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</si>
  <si>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</si>
  <si>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</si>
  <si>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</si>
  <si>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</si>
  <si>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</si>
  <si>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</si>
  <si>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</si>
  <si>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</si>
  <si>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</si>
  <si>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</si>
  <si>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</si>
  <si>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</si>
  <si>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</si>
  <si>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</si>
  <si>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</si>
  <si>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</si>
  <si>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</si>
  <si>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</si>
  <si>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</si>
  <si>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</si>
  <si>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</si>
  <si>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</si>
  <si>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</si>
  <si>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</si>
  <si>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</si>
  <si>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</si>
  <si>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</si>
  <si>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</si>
  <si>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</si>
  <si>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</si>
  <si>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</si>
  <si>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</si>
  <si>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</si>
  <si>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</si>
  <si>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</si>
  <si>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</si>
  <si>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</si>
  <si>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</si>
  <si>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</si>
  <si>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</si>
  <si>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</si>
  <si>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</si>
  <si>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</si>
  <si>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</si>
  <si>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</si>
  <si>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</si>
  <si>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</si>
  <si>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</si>
  <si>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</si>
  <si>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</si>
  <si>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</si>
  <si>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</si>
  <si>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</si>
  <si>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</si>
  <si>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</si>
  <si>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</si>
  <si>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</si>
  <si>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</si>
  <si>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</si>
  <si>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</si>
  <si>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</si>
  <si>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</si>
  <si>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</si>
  <si>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</si>
  <si>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</si>
  <si>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</si>
  <si>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</si>
  <si>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</si>
  <si>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</si>
  <si>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</si>
  <si>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</si>
  <si>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</si>
  <si>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</si>
  <si>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</si>
  <si>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</si>
  <si>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</si>
  <si>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</si>
  <si>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</si>
  <si>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</si>
  <si>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</si>
  <si>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</si>
  <si>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</si>
  <si>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</si>
  <si>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</si>
  <si>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</si>
  <si>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</si>
  <si>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</si>
  <si>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</si>
  <si>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</si>
  <si>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</si>
  <si>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</si>
  <si>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</si>
  <si>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</si>
  <si>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</si>
  <si>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</si>
  <si>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</si>
  <si>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</si>
  <si>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</si>
  <si>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</si>
  <si>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</si>
  <si>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</si>
  <si>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</si>
  <si>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</si>
  <si>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</si>
  <si>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</si>
  <si>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</si>
  <si>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</si>
  <si>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</si>
  <si>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</si>
  <si>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</si>
  <si>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</si>
  <si>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</si>
  <si>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</si>
  <si>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</si>
  <si>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</si>
  <si>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</si>
  <si>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</si>
  <si>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</si>
  <si>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</si>
  <si>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</si>
  <si>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</si>
  <si>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</si>
  <si>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</si>
  <si>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</si>
  <si>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</si>
  <si>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</si>
  <si>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</si>
  <si>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</si>
  <si>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</si>
  <si>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</si>
  <si>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</si>
  <si>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</si>
  <si>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</si>
  <si>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</si>
  <si>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</si>
  <si>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</si>
  <si>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</si>
  <si>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</si>
  <si>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</si>
  <si>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</si>
  <si>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</si>
  <si>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</si>
  <si>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</si>
  <si>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</si>
  <si>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</si>
  <si>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</si>
  <si>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</si>
  <si>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</si>
  <si>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</si>
  <si>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</si>
  <si>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</si>
  <si>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</si>
  <si>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</si>
  <si>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</si>
  <si>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</si>
  <si>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</si>
  <si>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</si>
  <si>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</si>
  <si>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</si>
  <si>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</si>
  <si>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</si>
  <si>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</si>
  <si>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</si>
  <si>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</si>
  <si>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</si>
  <si>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</si>
  <si>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</si>
  <si>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</si>
  <si>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</si>
  <si>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</si>
  <si>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</si>
  <si>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</si>
  <si>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</si>
  <si>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</si>
  <si>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</si>
  <si>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</si>
  <si>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</si>
  <si>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</si>
  <si>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</si>
  <si>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</si>
  <si>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</si>
  <si>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</si>
  <si>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</si>
  <si>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</si>
  <si>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</si>
  <si>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</si>
  <si>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</si>
  <si>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</si>
  <si>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</si>
  <si>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</si>
  <si>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</si>
  <si>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</si>
  <si>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</si>
  <si>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</si>
  <si>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</si>
  <si>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</si>
  <si>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</si>
  <si>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</si>
  <si>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</si>
  <si>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</si>
  <si>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</si>
  <si>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</si>
  <si>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</si>
  <si>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</si>
  <si>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</si>
  <si>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</si>
  <si>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</si>
  <si>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</si>
  <si>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</si>
  <si>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</si>
  <si>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</si>
  <si>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</si>
  <si>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</si>
  <si>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</si>
  <si>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</si>
  <si>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</si>
  <si>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</si>
  <si>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</si>
  <si>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</si>
  <si>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</si>
  <si>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</si>
  <si>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</si>
  <si>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</si>
  <si>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</si>
  <si>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</si>
  <si>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</si>
  <si>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</si>
  <si>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</si>
  <si>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</si>
  <si>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</si>
  <si>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</si>
  <si>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</si>
  <si>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</si>
  <si>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</si>
  <si>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</si>
  <si>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</si>
  <si>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</si>
  <si>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</si>
  <si>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</si>
  <si>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</si>
  <si>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</si>
  <si>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</si>
  <si>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</si>
  <si>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</si>
  <si>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</si>
  <si>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</si>
  <si>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</si>
  <si>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</si>
  <si>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</si>
  <si>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</si>
  <si>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</si>
  <si>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</si>
  <si>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</si>
  <si>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</si>
  <si>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</si>
  <si>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</si>
  <si>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</si>
  <si>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</si>
  <si>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</si>
  <si>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</si>
  <si>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</si>
  <si>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</si>
  <si>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</si>
  <si>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</si>
  <si>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</si>
  <si>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</si>
  <si>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</si>
  <si>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</si>
  <si>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</si>
  <si>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</si>
  <si>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</si>
  <si>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</si>
  <si>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</si>
  <si>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</si>
  <si>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</si>
  <si>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</si>
  <si>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</si>
  <si>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</si>
  <si>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</si>
  <si>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</si>
  <si>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</si>
  <si>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</si>
  <si>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</si>
  <si>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</si>
  <si>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</si>
  <si>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</si>
  <si>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</si>
  <si>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</si>
  <si>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</si>
  <si>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</si>
  <si>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</si>
  <si>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</si>
  <si>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</si>
  <si>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</si>
  <si>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</si>
  <si>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</si>
  <si>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</si>
  <si>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</si>
  <si>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</si>
  <si>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</si>
  <si>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</si>
  <si>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</si>
  <si>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</si>
  <si>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</si>
  <si>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</si>
  <si>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</si>
  <si>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</si>
  <si>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</si>
  <si>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</si>
  <si>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</si>
  <si>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</si>
  <si>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</si>
  <si>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</si>
  <si>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</si>
  <si>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</si>
  <si>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</si>
  <si>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</si>
  <si>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</si>
  <si>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</si>
  <si>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</si>
  <si>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</si>
  <si>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</si>
  <si>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</si>
  <si>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</si>
  <si>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</si>
  <si>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</si>
  <si>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</si>
  <si>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</si>
  <si>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</si>
  <si>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</si>
  <si>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</si>
  <si>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</si>
  <si>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</si>
  <si>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</si>
  <si>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</si>
  <si>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</si>
  <si>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</si>
  <si>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</si>
  <si>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</si>
  <si>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</si>
  <si>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</si>
  <si>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</si>
  <si>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</si>
  <si>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</si>
  <si>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</si>
  <si>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</si>
  <si>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</si>
  <si>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</si>
  <si>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</si>
  <si>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</si>
  <si>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</si>
  <si>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</si>
  <si>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</si>
  <si>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</si>
  <si>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</si>
  <si>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</si>
  <si>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</si>
  <si>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</si>
  <si>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</si>
  <si>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</si>
  <si>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</si>
  <si>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</si>
  <si>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</si>
  <si>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</si>
  <si>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</si>
  <si>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</si>
  <si>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</si>
  <si>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</si>
  <si>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</si>
  <si>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</si>
  <si>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</si>
  <si>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</si>
  <si>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</si>
  <si>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</si>
  <si>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</si>
  <si>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</si>
  <si>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</si>
  <si>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</si>
  <si>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</si>
  <si>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</si>
  <si>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</si>
  <si>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</si>
  <si>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</si>
  <si>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</si>
  <si>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</si>
  <si>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</si>
  <si>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</si>
  <si>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</si>
  <si>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</si>
  <si>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</si>
  <si>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</si>
  <si>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</si>
  <si>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</si>
  <si>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</si>
  <si>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</si>
  <si>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</si>
  <si>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</si>
  <si>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</si>
  <si>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</si>
  <si>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</si>
  <si>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</si>
  <si>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</si>
  <si>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</si>
  <si>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</si>
  <si>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</si>
  <si>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</si>
  <si>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</si>
  <si>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</si>
  <si>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</si>
  <si>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</si>
  <si>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</si>
  <si>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</si>
  <si>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</si>
  <si>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</si>
  <si>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</si>
  <si>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</si>
  <si>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</si>
  <si>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</si>
  <si>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</si>
  <si>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</si>
  <si>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</si>
  <si>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</si>
  <si>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</si>
  <si>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</si>
  <si>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</si>
  <si>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</si>
  <si>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</si>
  <si>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</si>
  <si>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</si>
  <si>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</si>
  <si>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</si>
  <si>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</si>
  <si>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</si>
  <si>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</si>
  <si>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</si>
  <si>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</si>
  <si>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</si>
  <si>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</si>
  <si>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</si>
  <si>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</si>
  <si>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</si>
  <si>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</si>
  <si>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</si>
  <si>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</si>
  <si>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</si>
  <si>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</si>
  <si>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</si>
  <si>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</si>
  <si>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</si>
  <si>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</si>
  <si>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</si>
  <si>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</si>
  <si>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</si>
  <si>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</si>
  <si>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</si>
  <si>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</si>
  <si>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</si>
  <si>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</si>
  <si>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</si>
  <si>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</si>
  <si>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</si>
  <si>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</si>
  <si>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</si>
  <si>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</si>
  <si>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</si>
  <si>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</si>
  <si>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</si>
  <si>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</si>
  <si>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</si>
  <si>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</si>
  <si>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</si>
  <si>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</si>
  <si>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</si>
  <si>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</si>
  <si>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</si>
  <si>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</si>
  <si>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</si>
  <si>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</si>
  <si>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</si>
  <si>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</si>
  <si>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</si>
  <si>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</si>
  <si>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</si>
  <si>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</si>
  <si>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</si>
  <si>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</si>
  <si>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</si>
  <si>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</si>
  <si>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</si>
  <si>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</si>
  <si>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</si>
  <si>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</si>
  <si>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</si>
  <si>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</si>
  <si>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</si>
  <si>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</si>
  <si>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</si>
  <si>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</si>
  <si>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</si>
  <si>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</si>
  <si>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</si>
  <si>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</si>
  <si>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</si>
  <si>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</si>
  <si>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</si>
  <si>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</si>
  <si>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</si>
  <si>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</si>
  <si>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</si>
  <si>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</si>
  <si>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</si>
  <si>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</si>
  <si>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</si>
  <si>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</si>
  <si>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</si>
  <si>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</si>
  <si>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</si>
  <si>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</si>
  <si>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</si>
  <si>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</si>
  <si>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</si>
  <si>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</si>
  <si>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</si>
  <si>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</si>
  <si>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</si>
  <si>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</si>
  <si>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</si>
  <si>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</si>
  <si>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</si>
  <si>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</si>
  <si>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</si>
  <si>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</si>
  <si>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</si>
  <si>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</si>
  <si>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</si>
  <si>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</si>
  <si>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</si>
  <si>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</si>
  <si>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</si>
  <si>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</si>
  <si>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</si>
  <si>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</si>
  <si>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</si>
  <si>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</si>
  <si>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</si>
  <si>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</si>
  <si>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</si>
  <si>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</si>
  <si>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</si>
  <si>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</si>
  <si>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</si>
  <si>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</si>
  <si>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</si>
  <si>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</si>
  <si>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</si>
  <si>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</si>
  <si>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</si>
  <si>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</si>
  <si>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</si>
  <si>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</si>
  <si>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</si>
  <si>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</si>
  <si>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</si>
  <si>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</si>
  <si>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</si>
  <si>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</si>
  <si>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</si>
  <si>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</si>
  <si>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</si>
  <si>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</si>
  <si>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</si>
  <si>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</si>
  <si>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</si>
  <si>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</si>
  <si>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</si>
  <si>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</si>
  <si>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</si>
  <si>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</si>
  <si>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</si>
  <si>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</si>
  <si>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</si>
  <si>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</si>
  <si>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</si>
  <si>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</si>
  <si>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</si>
  <si>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</si>
  <si>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</si>
  <si>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</si>
  <si>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</si>
  <si>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</si>
  <si>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</si>
  <si>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</si>
  <si>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</si>
  <si>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</si>
  <si>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</si>
  <si>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</si>
  <si>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</si>
  <si>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</si>
  <si>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</si>
  <si>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</si>
  <si>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</si>
  <si>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</si>
  <si>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</si>
  <si>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</si>
  <si>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</si>
  <si>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</si>
  <si>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</si>
  <si>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</si>
  <si>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</si>
  <si>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</si>
  <si>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</si>
  <si>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</si>
  <si>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</si>
  <si>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</si>
  <si>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</si>
  <si>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</si>
  <si>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</si>
  <si>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</si>
  <si>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</si>
  <si>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</si>
  <si>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</si>
  <si>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</si>
  <si>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</si>
  <si>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</si>
  <si>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</si>
  <si>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</si>
  <si>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</si>
  <si>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</si>
  <si>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</si>
  <si>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</si>
  <si>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</si>
  <si>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</si>
  <si>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</si>
  <si>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</si>
  <si>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</si>
  <si>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</si>
  <si>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</si>
  <si>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</si>
  <si>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</si>
  <si>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</si>
  <si>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</si>
  <si>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</si>
  <si>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</si>
  <si>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</si>
  <si>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</si>
  <si>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</si>
  <si>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</si>
  <si>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</si>
  <si>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</si>
  <si>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</si>
  <si>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</si>
  <si>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</si>
  <si>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</si>
  <si>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</si>
  <si>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</si>
  <si>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</si>
  <si>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</si>
  <si>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</si>
  <si>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</si>
  <si>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</si>
  <si>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</si>
  <si>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</si>
  <si>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</si>
  <si>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</si>
  <si>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</si>
  <si>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</si>
  <si>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</si>
  <si>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</si>
  <si>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</si>
  <si>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</si>
  <si>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</si>
  <si>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</si>
  <si>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</si>
  <si>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</si>
  <si>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</si>
  <si>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</si>
  <si>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</si>
  <si>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</si>
  <si>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</si>
  <si>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</si>
  <si>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</si>
  <si>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</si>
  <si>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</si>
  <si>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</si>
  <si>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</si>
  <si>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</si>
  <si>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</si>
  <si>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</si>
  <si>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</si>
  <si>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</si>
  <si>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</si>
  <si>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</si>
  <si>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</si>
  <si>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</si>
  <si>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</si>
  <si>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</si>
  <si>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</si>
  <si>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</si>
  <si>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</si>
  <si>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</si>
  <si>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</si>
  <si>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</si>
  <si>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</si>
  <si>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</si>
  <si>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</si>
  <si>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</si>
  <si>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</si>
  <si>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</si>
  <si>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</si>
  <si>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</si>
  <si>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</si>
  <si>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</si>
  <si>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</si>
  <si>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</si>
  <si>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</si>
  <si>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</si>
  <si>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</si>
  <si>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</si>
  <si>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</si>
  <si>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</si>
  <si>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</si>
  <si>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</si>
  <si>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</si>
  <si>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</si>
  <si>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</si>
  <si>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</si>
  <si>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</si>
  <si>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</si>
  <si>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</si>
  <si>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</si>
  <si>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</si>
  <si>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</si>
  <si>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</si>
  <si>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</si>
  <si>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</si>
  <si>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</si>
  <si>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</si>
  <si>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</si>
  <si>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</si>
  <si>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</si>
  <si>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</si>
  <si>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</si>
  <si>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</si>
  <si>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</si>
  <si>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</si>
  <si>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</si>
  <si>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</si>
  <si>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</si>
  <si>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</si>
  <si>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</si>
  <si>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</si>
  <si>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</si>
  <si>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</si>
  <si>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</si>
  <si>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</si>
  <si>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</si>
  <si>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</si>
  <si>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</si>
  <si>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</si>
  <si>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</si>
  <si>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</si>
  <si>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</si>
  <si>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</si>
  <si>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</si>
  <si>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</si>
  <si>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</si>
  <si>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</si>
  <si>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</si>
  <si>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</si>
  <si>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</si>
  <si>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</si>
  <si>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</si>
  <si>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</si>
  <si>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</si>
  <si>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</si>
  <si>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</si>
  <si>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</si>
  <si>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</si>
  <si>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</si>
  <si>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</si>
  <si>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</si>
  <si>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</si>
  <si>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</si>
  <si>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</si>
  <si>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</si>
  <si>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</si>
  <si>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</si>
  <si>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</si>
  <si>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</si>
  <si>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</si>
  <si>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</si>
  <si>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</si>
  <si>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</si>
  <si>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</si>
  <si>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</si>
  <si>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</si>
  <si>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</si>
  <si>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</si>
  <si>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</si>
  <si>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</si>
  <si>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</si>
  <si>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</si>
  <si>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</si>
  <si>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</si>
  <si>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</si>
  <si>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</si>
  <si>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</si>
  <si>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</si>
  <si>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</si>
  <si>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</si>
  <si>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</si>
  <si>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</si>
  <si>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</si>
  <si>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</si>
  <si>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</si>
  <si>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</si>
  <si>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</si>
  <si>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</si>
  <si>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</si>
  <si>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</si>
  <si>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</si>
  <si>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</si>
  <si>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</si>
  <si>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</si>
  <si>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</si>
  <si>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</si>
  <si>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</si>
  <si>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</si>
  <si>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</si>
  <si>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</si>
  <si>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</si>
  <si>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</si>
  <si>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</si>
  <si>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</si>
  <si>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</si>
  <si>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</si>
  <si>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</si>
  <si>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</si>
  <si>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</si>
  <si>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</si>
  <si>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</si>
  <si>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</si>
  <si>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</si>
  <si>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</si>
  <si>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</si>
  <si>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</si>
  <si>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</si>
  <si>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</si>
  <si>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</si>
  <si>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</si>
  <si>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</si>
  <si>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</si>
  <si>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</si>
  <si>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</si>
  <si>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</si>
  <si>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</si>
  <si>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</si>
  <si>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</si>
  <si>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</si>
  <si>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</si>
  <si>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</si>
  <si>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</si>
  <si>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</si>
  <si>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</si>
  <si>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</si>
  <si>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</si>
  <si>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</si>
  <si>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</si>
  <si>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</si>
  <si>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</si>
  <si>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</si>
  <si>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</si>
  <si>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</si>
  <si>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</si>
  <si>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</si>
  <si>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</si>
  <si>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</si>
  <si>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</si>
  <si>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</si>
  <si>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</si>
  <si>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</si>
  <si>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</si>
  <si>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</si>
  <si>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</si>
  <si>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</si>
  <si>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</si>
  <si>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</si>
  <si>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</si>
  <si>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</si>
  <si>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</si>
  <si>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</si>
  <si>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</si>
  <si>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</si>
  <si>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</si>
  <si>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</si>
  <si>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</si>
  <si>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</si>
  <si>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</si>
  <si>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</si>
  <si>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</si>
  <si>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</si>
  <si>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</si>
  <si>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</si>
  <si>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</si>
  <si>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</si>
  <si>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</si>
  <si>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</si>
  <si>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</si>
  <si>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</si>
  <si>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</si>
  <si>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</si>
  <si>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</si>
  <si>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</si>
  <si>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</si>
  <si>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</si>
  <si>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</si>
  <si>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</si>
  <si>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</si>
  <si>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</si>
  <si>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</si>
  <si>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</si>
  <si>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</si>
  <si>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</si>
  <si>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</si>
  <si>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</si>
  <si>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</si>
  <si>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</si>
  <si>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</si>
  <si>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</si>
  <si>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</si>
  <si>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</si>
  <si>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</si>
  <si>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</si>
  <si>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</si>
  <si>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</si>
  <si>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</si>
  <si>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</si>
  <si>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</si>
  <si>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</si>
  <si>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</si>
  <si>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</si>
  <si>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</si>
  <si>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</si>
  <si>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</si>
  <si>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</si>
  <si>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</si>
  <si>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</si>
  <si>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</si>
  <si>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</si>
  <si>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</si>
  <si>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</si>
  <si>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</si>
  <si>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</si>
  <si>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</si>
  <si>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</si>
  <si>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</si>
  <si>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</si>
  <si>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</si>
  <si>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</si>
  <si>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</si>
  <si>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</si>
  <si>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</si>
  <si>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</si>
  <si>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</si>
  <si>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</si>
  <si>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</si>
  <si>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</si>
  <si>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</si>
  <si>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</si>
  <si>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</si>
  <si>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</si>
  <si>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</si>
  <si>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</si>
  <si>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</si>
  <si>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</si>
  <si>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</si>
  <si>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</si>
  <si>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</si>
  <si>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</si>
  <si>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</si>
  <si>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</si>
  <si>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</si>
  <si>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</si>
  <si>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</si>
  <si>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</si>
  <si>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</si>
  <si>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</si>
  <si>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</si>
  <si>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</si>
  <si>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</si>
  <si>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</si>
  <si>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</si>
  <si>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</si>
  <si>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</si>
  <si>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</si>
  <si>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</si>
  <si>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</si>
  <si>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</si>
  <si>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</si>
  <si>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</si>
  <si>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</si>
  <si>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</si>
  <si>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</si>
  <si>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</si>
  <si>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</si>
  <si>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</si>
  <si>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</si>
  <si>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</si>
  <si>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</si>
  <si>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</si>
  <si>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</si>
  <si>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</si>
  <si>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</si>
  <si>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</si>
  <si>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</si>
  <si>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</si>
  <si>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</si>
  <si>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</si>
  <si>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</si>
  <si>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</si>
  <si>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</si>
  <si>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</si>
  <si>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</si>
  <si>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</si>
  <si>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</si>
  <si>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</si>
  <si>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</si>
  <si>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</si>
  <si>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</si>
  <si>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</si>
  <si>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</si>
  <si>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</si>
  <si>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</si>
  <si>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</si>
  <si>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</si>
  <si>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</si>
  <si>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</si>
  <si>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</si>
  <si>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</si>
  <si>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</si>
  <si>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</si>
  <si>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</si>
  <si>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</si>
  <si>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</si>
  <si>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</si>
  <si>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</si>
  <si>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</si>
  <si>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</si>
  <si>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</si>
  <si>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</si>
  <si>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</si>
  <si>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</si>
  <si>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</si>
  <si>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</si>
  <si>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</si>
  <si>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</si>
  <si>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</si>
  <si>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</si>
  <si>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</si>
  <si>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</si>
  <si>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</si>
  <si>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</si>
  <si>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</si>
  <si>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</si>
  <si>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</si>
  <si>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</si>
  <si>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</si>
  <si>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</si>
  <si>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</si>
  <si>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</si>
  <si>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</si>
  <si>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</si>
  <si>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</si>
  <si>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</si>
  <si>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</si>
  <si>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</si>
  <si>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</si>
  <si>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</si>
  <si>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</si>
  <si>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</si>
  <si>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</si>
  <si>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</si>
  <si>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</si>
  <si>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</si>
  <si>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</si>
  <si>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</si>
  <si>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</si>
  <si>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</si>
  <si>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</si>
  <si>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</si>
  <si>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</si>
  <si>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</si>
  <si>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</si>
  <si>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</si>
  <si>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</si>
  <si>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</si>
  <si>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</si>
  <si>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</si>
  <si>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</si>
  <si>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</si>
  <si>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</si>
  <si>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</si>
  <si>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</si>
  <si>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</si>
  <si>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</si>
  <si>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</si>
  <si>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</si>
  <si>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</si>
  <si>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</si>
  <si>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</si>
  <si>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</si>
  <si>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</si>
  <si>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</si>
  <si>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</si>
  <si>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</si>
  <si>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</si>
  <si>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</si>
  <si>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</si>
  <si>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</si>
  <si>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</si>
  <si>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</si>
  <si>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</si>
  <si>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</si>
  <si>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</si>
  <si>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</si>
  <si>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</si>
  <si>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</si>
  <si>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</si>
  <si>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</si>
  <si>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</si>
  <si>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</si>
  <si>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</si>
  <si>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</si>
  <si>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</si>
  <si>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</si>
  <si>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</si>
  <si>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</si>
  <si>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</si>
  <si>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</si>
  <si>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</si>
  <si>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</si>
  <si>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</si>
  <si>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</si>
  <si>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</si>
  <si>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</si>
  <si>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</si>
  <si>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</si>
  <si>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</si>
  <si>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</si>
  <si>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</si>
  <si>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</si>
  <si>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</si>
  <si>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</si>
  <si>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</si>
  <si>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</si>
  <si>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</si>
  <si>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</si>
  <si>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</si>
  <si>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</si>
  <si>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</si>
  <si>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</si>
  <si>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</si>
  <si>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</si>
  <si>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</si>
  <si>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</si>
  <si>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</si>
  <si>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</si>
  <si>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</si>
  <si>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</si>
  <si>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</si>
  <si>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</si>
  <si>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</si>
  <si>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</si>
  <si>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</si>
  <si>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</si>
  <si>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</si>
  <si>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</si>
  <si>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</si>
  <si>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</si>
  <si>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</si>
  <si>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</si>
  <si>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</si>
  <si>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</si>
  <si>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</si>
  <si>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</si>
  <si>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</si>
  <si>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</si>
  <si>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</si>
  <si>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</si>
  <si>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</si>
  <si>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</si>
  <si>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</si>
  <si>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</si>
  <si>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</si>
  <si>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</si>
  <si>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</si>
  <si>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</si>
  <si>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</si>
  <si>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</si>
  <si>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</si>
  <si>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</si>
  <si>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</si>
  <si>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</si>
  <si>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</si>
  <si>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</si>
  <si>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</si>
  <si>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</si>
  <si>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</si>
  <si>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</si>
  <si>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</si>
  <si>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</si>
  <si>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</si>
  <si>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</si>
  <si>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</si>
  <si>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</si>
  <si>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</si>
  <si>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</si>
  <si>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</si>
  <si>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</si>
  <si>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</si>
  <si>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</si>
  <si>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</si>
  <si>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</si>
  <si>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</si>
  <si>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</si>
  <si>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</si>
  <si>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</si>
  <si>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</si>
  <si>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</si>
  <si>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</si>
  <si>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</si>
  <si>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</si>
  <si>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</si>
  <si>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</si>
  <si>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</si>
  <si>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</si>
  <si>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</si>
  <si>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</si>
  <si>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</si>
  <si>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</si>
  <si>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</si>
  <si>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</si>
  <si>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</si>
  <si>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</si>
  <si>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</si>
  <si>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</si>
  <si>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</si>
  <si>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</si>
  <si>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</si>
  <si>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</si>
  <si>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</si>
  <si>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</si>
  <si>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</si>
  <si>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</si>
  <si>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</si>
  <si>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</si>
  <si>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</si>
  <si>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</si>
  <si>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</si>
  <si>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</si>
  <si>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</si>
  <si>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</si>
  <si>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</si>
  <si>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</si>
  <si>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</si>
  <si>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</si>
  <si>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</si>
  <si>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</si>
  <si>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</si>
  <si>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</si>
  <si>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</si>
  <si>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</si>
  <si>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</si>
  <si>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</si>
  <si>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</si>
  <si>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</si>
  <si>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</si>
  <si>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</si>
  <si>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</si>
  <si>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</si>
  <si>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</si>
  <si>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</si>
  <si>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</si>
  <si>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</si>
  <si>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</si>
  <si>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</si>
  <si>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</si>
  <si>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</si>
  <si>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</si>
  <si>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</si>
  <si>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</si>
  <si>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</si>
  <si>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</si>
  <si>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</si>
  <si>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</si>
  <si>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</si>
  <si>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</si>
  <si>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</si>
  <si>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</si>
  <si>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</si>
  <si>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</si>
  <si>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</si>
  <si>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</si>
  <si>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</si>
  <si>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</si>
  <si>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</si>
  <si>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</si>
  <si>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</si>
  <si>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</si>
  <si>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</si>
  <si>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</si>
  <si>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</si>
  <si>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</si>
  <si>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</si>
  <si>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</si>
  <si>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</si>
  <si>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</si>
  <si>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</si>
  <si>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</si>
  <si>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</si>
  <si>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</si>
  <si>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</si>
  <si>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</si>
  <si>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</si>
  <si>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</si>
  <si>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</si>
  <si>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</si>
  <si>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</si>
  <si>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</si>
  <si>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</si>
  <si>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</si>
  <si>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</si>
  <si>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</si>
  <si>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</si>
  <si>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</si>
  <si>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</si>
  <si>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</si>
  <si>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</si>
  <si>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</si>
  <si>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</si>
  <si>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</si>
  <si>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</si>
  <si>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</si>
  <si>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</si>
  <si>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</si>
  <si>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</si>
  <si>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</si>
  <si>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</si>
  <si>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</si>
  <si>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</si>
  <si>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</si>
  <si>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</si>
  <si>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</si>
  <si>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</si>
  <si>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</si>
  <si>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</si>
  <si>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</si>
  <si>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</si>
  <si>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</si>
  <si>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</si>
  <si>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</si>
  <si>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</si>
  <si>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</si>
  <si>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</si>
  <si>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</si>
  <si>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</si>
  <si>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</si>
  <si>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</si>
  <si>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</si>
  <si>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</si>
  <si>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</si>
  <si>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</si>
  <si>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</si>
  <si>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</si>
  <si>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</si>
  <si>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</si>
  <si>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</si>
  <si>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</si>
  <si>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</si>
  <si>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</si>
  <si>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</si>
  <si>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</si>
  <si>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</si>
  <si>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</si>
  <si>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</si>
  <si>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</si>
  <si>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</si>
  <si>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</si>
  <si>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</si>
  <si>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</si>
  <si>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</si>
  <si>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</si>
  <si>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</si>
  <si>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</si>
  <si>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</si>
  <si>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</si>
  <si>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</si>
  <si>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</si>
  <si>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</si>
  <si>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</si>
  <si>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</si>
  <si>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</si>
  <si>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</si>
  <si>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</si>
  <si>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</si>
  <si>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</si>
  <si>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</si>
  <si>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</si>
  <si>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</si>
  <si>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</si>
  <si>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</si>
  <si>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</si>
  <si>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</si>
  <si>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</si>
  <si>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</si>
  <si>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</si>
  <si>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</si>
  <si>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</si>
  <si>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</si>
  <si>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</si>
  <si>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</si>
  <si>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</si>
  <si>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</si>
  <si>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</si>
  <si>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</si>
  <si>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</si>
  <si>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</si>
  <si>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</si>
  <si>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</si>
  <si>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</si>
  <si>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</si>
  <si>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</si>
  <si>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</si>
  <si>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</si>
  <si>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</si>
  <si>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</si>
  <si>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</si>
  <si>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</si>
  <si>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</si>
  <si>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</si>
  <si>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</si>
  <si>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</si>
  <si>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</si>
  <si>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</si>
  <si>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</si>
  <si>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</si>
  <si>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</si>
  <si>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</si>
  <si>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</si>
  <si>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</si>
  <si>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</si>
  <si>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</si>
  <si>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</si>
  <si>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</si>
  <si>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</si>
  <si>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</si>
  <si>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</si>
  <si>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</si>
  <si>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</si>
  <si>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</si>
  <si>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</si>
  <si>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</si>
  <si>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</si>
  <si>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</si>
  <si>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</si>
  <si>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</si>
  <si>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</si>
  <si>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</si>
  <si>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</si>
  <si>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</si>
  <si>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</si>
  <si>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</si>
  <si>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</si>
  <si>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</si>
  <si>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</si>
  <si>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</si>
  <si>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</si>
  <si>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</si>
  <si>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</si>
  <si>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</si>
  <si>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</si>
  <si>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</si>
  <si>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</si>
  <si>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</si>
  <si>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</si>
  <si>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</si>
  <si>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</si>
  <si>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</si>
  <si>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</si>
  <si>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</si>
  <si>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</si>
  <si>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</si>
  <si>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</si>
  <si>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</si>
  <si>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</si>
  <si>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</si>
  <si>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</si>
  <si>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</si>
  <si>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</si>
  <si>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</si>
  <si>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</si>
  <si>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</si>
  <si>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</si>
  <si>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</si>
  <si>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</si>
  <si>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</si>
  <si>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</si>
  <si>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</si>
  <si>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</si>
  <si>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</si>
  <si>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</si>
  <si>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</si>
  <si>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</si>
  <si>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</si>
  <si>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</si>
  <si>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</si>
  <si>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</si>
  <si>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</si>
  <si>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</si>
  <si>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</si>
  <si>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</si>
  <si>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</si>
  <si>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</si>
  <si>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</si>
  <si>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</si>
  <si>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</si>
  <si>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</si>
  <si>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</si>
  <si>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</si>
  <si>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</si>
  <si>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</si>
  <si>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</si>
  <si>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</si>
  <si>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</si>
  <si>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</si>
  <si>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</si>
  <si>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</si>
  <si>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</si>
  <si>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</si>
  <si>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</si>
  <si>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</si>
  <si>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</si>
  <si>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</si>
  <si>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</si>
  <si>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</si>
  <si>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</si>
  <si>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</si>
  <si>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</si>
  <si>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</si>
  <si>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</si>
  <si>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</si>
  <si>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</si>
  <si>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</si>
  <si>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</si>
  <si>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</si>
  <si>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</si>
  <si>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</si>
  <si>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</si>
  <si>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</si>
  <si>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</si>
  <si>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</si>
  <si>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</si>
  <si>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</si>
  <si>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</si>
  <si>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</si>
  <si>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</si>
  <si>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</si>
  <si>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</si>
  <si>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</si>
  <si>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</si>
  <si>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</si>
  <si>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</si>
  <si>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</si>
  <si>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</si>
  <si>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</si>
  <si>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</si>
  <si>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</si>
  <si>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</si>
  <si>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</si>
  <si>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</si>
  <si>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</si>
  <si>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</si>
  <si>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</si>
  <si>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</si>
  <si>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</si>
  <si>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</si>
  <si>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</si>
  <si>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</si>
  <si>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</si>
  <si>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</si>
  <si>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</si>
  <si>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</si>
  <si>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</si>
  <si>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</si>
  <si>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</si>
  <si>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</si>
  <si>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</si>
  <si>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</si>
  <si>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</si>
  <si>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</si>
  <si>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</si>
  <si>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</si>
  <si>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</si>
  <si>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</si>
  <si>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</si>
  <si>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</si>
  <si>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</si>
  <si>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</si>
  <si>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</si>
  <si>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</si>
  <si>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</si>
  <si>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</si>
  <si>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</si>
  <si>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</si>
  <si>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</si>
  <si>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</si>
  <si>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</si>
  <si>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</si>
  <si>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</si>
  <si>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</si>
  <si>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</si>
  <si>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</si>
  <si>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</si>
  <si>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</si>
  <si>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</si>
  <si>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</si>
  <si>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</si>
  <si>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</si>
  <si>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</si>
  <si>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</si>
  <si>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</si>
  <si>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</si>
  <si>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</si>
  <si>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</si>
  <si>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</si>
  <si>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</si>
  <si>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</si>
  <si>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</si>
  <si>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</si>
  <si>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</si>
  <si>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</si>
  <si>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</si>
  <si>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</si>
  <si>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</si>
  <si>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</si>
  <si>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</si>
  <si>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</si>
  <si>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</si>
  <si>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</si>
  <si>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</si>
  <si>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</si>
  <si>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</si>
  <si>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</si>
  <si>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</si>
  <si>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</si>
  <si>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</si>
  <si>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</si>
  <si>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</si>
  <si>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</si>
  <si>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</si>
  <si>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</si>
  <si>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</si>
  <si>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</si>
  <si>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</si>
  <si>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</si>
  <si>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</si>
  <si>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</si>
  <si>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</si>
  <si>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</si>
  <si>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</si>
  <si>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</si>
  <si>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</si>
  <si>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</si>
  <si>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</si>
  <si>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</si>
  <si>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</si>
  <si>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</si>
  <si>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</si>
  <si>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</si>
  <si>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</si>
  <si>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</si>
  <si>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</si>
  <si>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</si>
  <si>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</si>
  <si>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</si>
  <si>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</si>
  <si>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</si>
  <si>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</si>
  <si>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</si>
  <si>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</si>
  <si>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</si>
  <si>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</si>
  <si>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</si>
  <si>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</si>
  <si>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</si>
  <si>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</si>
  <si>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</si>
  <si>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</si>
  <si>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</si>
  <si>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</si>
  <si>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</si>
  <si>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</si>
  <si>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</si>
  <si>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</si>
  <si>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</si>
  <si>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</si>
  <si>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</si>
  <si>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</si>
  <si>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</si>
  <si>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</si>
  <si>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</si>
  <si>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</si>
  <si>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</si>
  <si>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</si>
  <si>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</si>
  <si>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</si>
  <si>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</si>
  <si>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</si>
  <si>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</si>
  <si>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</si>
  <si>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</si>
  <si>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</si>
  <si>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</si>
  <si>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</si>
  <si>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</si>
  <si>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</si>
  <si>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</si>
  <si>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</si>
  <si>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</si>
  <si>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</si>
  <si>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</si>
  <si>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</si>
  <si>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</si>
  <si>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</si>
  <si>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</si>
  <si>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</si>
  <si>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</si>
  <si>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</si>
  <si>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</si>
  <si>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</si>
  <si>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</si>
  <si>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</si>
  <si>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</si>
  <si>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</si>
  <si>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</si>
  <si>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</si>
  <si>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</si>
  <si>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</si>
  <si>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</si>
  <si>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</si>
  <si>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</si>
  <si>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</si>
  <si>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</si>
  <si>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</si>
  <si>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</si>
  <si>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</si>
  <si>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</si>
  <si>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</si>
  <si>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</si>
  <si>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</si>
  <si>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</si>
  <si>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</si>
  <si>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</si>
  <si>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</si>
  <si>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</si>
  <si>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</si>
  <si>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</si>
  <si>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</si>
  <si>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</si>
  <si>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</si>
  <si>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</si>
  <si>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</si>
  <si>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</si>
  <si>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</si>
  <si>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</si>
  <si>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</si>
  <si>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</si>
  <si>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</si>
  <si>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</si>
  <si>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</si>
  <si>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</si>
  <si>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</si>
  <si>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</si>
  <si>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</si>
  <si>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</si>
  <si>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</si>
  <si>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</si>
  <si>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</si>
  <si>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</si>
  <si>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</si>
  <si>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</si>
  <si>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</si>
  <si>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</si>
  <si>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</si>
  <si>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</si>
  <si>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</si>
  <si>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</si>
  <si>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</si>
  <si>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</si>
  <si>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</si>
  <si>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</si>
  <si>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</si>
  <si>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</si>
  <si>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</si>
  <si>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</si>
  <si>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</si>
  <si>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</si>
  <si>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</si>
  <si>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</si>
  <si>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</si>
  <si>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</si>
  <si>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</si>
  <si>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</si>
  <si>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</si>
  <si>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</si>
  <si>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</si>
  <si>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</si>
  <si>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</si>
  <si>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</si>
  <si>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</si>
  <si>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</si>
  <si>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</si>
  <si>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</si>
  <si>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</si>
  <si>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</si>
  <si>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</si>
  <si>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</si>
  <si>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</si>
  <si>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</si>
  <si>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</si>
  <si>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</si>
  <si>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</si>
  <si>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</si>
  <si>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</si>
  <si>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</si>
  <si>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</si>
  <si>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</si>
  <si>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</si>
  <si>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</si>
  <si>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</si>
  <si>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</si>
  <si>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</si>
  <si>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</si>
  <si>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</si>
  <si>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</si>
  <si>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</si>
  <si>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</si>
  <si>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</si>
  <si>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</si>
  <si>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</si>
  <si>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</si>
  <si>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</si>
  <si>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</si>
  <si>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</si>
  <si>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</si>
  <si>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</si>
  <si>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</si>
  <si>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</si>
  <si>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</si>
  <si>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</si>
  <si>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</si>
  <si>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</si>
  <si>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</si>
  <si>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</si>
  <si>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</si>
  <si>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</si>
  <si>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</si>
  <si>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</si>
  <si>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</si>
  <si>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</si>
  <si>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</si>
  <si>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</si>
  <si>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</si>
  <si>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</si>
  <si>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</si>
  <si>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</si>
  <si>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</si>
  <si>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</si>
  <si>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</si>
  <si>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</si>
  <si>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</si>
  <si>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</si>
  <si>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</si>
  <si>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</si>
  <si>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</si>
  <si>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</si>
  <si>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</si>
  <si>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</si>
  <si>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</si>
  <si>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</si>
  <si>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</si>
  <si>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</si>
  <si>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</si>
  <si>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</si>
  <si>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</si>
  <si>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</si>
  <si>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</si>
  <si>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</si>
  <si>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</si>
  <si>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</si>
  <si>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</si>
  <si>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</si>
  <si>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</si>
  <si>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</si>
  <si>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</si>
  <si>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</si>
  <si>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</si>
  <si>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</si>
  <si>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</si>
  <si>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</si>
  <si>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</si>
  <si>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</si>
  <si>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</si>
  <si>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</si>
  <si>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</si>
  <si>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</si>
  <si>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</si>
  <si>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</si>
  <si>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</si>
  <si>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</si>
  <si>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</si>
  <si>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</si>
  <si>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</si>
  <si>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</si>
  <si>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</si>
  <si>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</si>
  <si>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</si>
  <si>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</si>
  <si>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</si>
  <si>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</si>
  <si>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</si>
  <si>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</si>
  <si>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</si>
  <si>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</si>
  <si>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</si>
  <si>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</si>
  <si>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</si>
  <si>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</si>
  <si>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</si>
  <si>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</si>
  <si>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</si>
  <si>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</si>
  <si>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</si>
  <si>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</si>
  <si>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</si>
  <si>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</si>
  <si>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</si>
  <si>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</si>
  <si>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</si>
  <si>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</si>
  <si>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</si>
  <si>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</si>
  <si>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</si>
  <si>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</si>
  <si>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</si>
  <si>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</si>
  <si>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</si>
  <si>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</si>
  <si>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</si>
  <si>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</si>
  <si>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</si>
  <si>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</si>
  <si>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</si>
  <si>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</si>
  <si>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</si>
  <si>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</si>
  <si>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</si>
  <si>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</si>
  <si>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</si>
  <si>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</si>
  <si>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</si>
  <si>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</si>
  <si>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</si>
  <si>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</si>
  <si>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</si>
  <si>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</si>
  <si>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</si>
  <si>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</si>
  <si>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</si>
  <si>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</si>
  <si>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</si>
  <si>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</si>
  <si>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</si>
  <si>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</si>
  <si>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</si>
  <si>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</si>
  <si>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</si>
  <si>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</si>
  <si>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</si>
  <si>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</si>
  <si>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</si>
  <si>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</si>
  <si>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</si>
  <si>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</si>
  <si>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</si>
  <si>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</si>
  <si>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</si>
  <si>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</si>
  <si>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</si>
  <si>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</si>
  <si>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</si>
  <si>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</si>
  <si>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</si>
  <si>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</si>
  <si>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</si>
  <si>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</si>
  <si>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</si>
  <si>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</si>
  <si>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</si>
  <si>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</si>
  <si>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</si>
  <si>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</si>
  <si>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</si>
  <si>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</si>
  <si>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</si>
  <si>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</si>
  <si>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</si>
  <si>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</si>
  <si>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</si>
  <si>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</si>
  <si>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</si>
  <si>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</si>
  <si>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</si>
  <si>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</si>
  <si>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</si>
  <si>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</si>
  <si>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</si>
  <si>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</si>
  <si>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</si>
  <si>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</si>
  <si>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</si>
  <si>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</si>
  <si>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</si>
  <si>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</si>
  <si>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</si>
  <si>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</si>
  <si>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</si>
  <si>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</si>
  <si>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</si>
  <si>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</si>
  <si>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</si>
  <si>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</si>
  <si>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</si>
  <si>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</si>
  <si>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</si>
  <si>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</si>
  <si>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</si>
  <si>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</si>
  <si>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</si>
  <si>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</si>
  <si>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</si>
  <si>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</si>
  <si>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</si>
  <si>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</si>
  <si>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</si>
  <si>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</si>
  <si>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</si>
  <si>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</si>
  <si>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</si>
  <si>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</si>
  <si>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</si>
  <si>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</si>
  <si>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</si>
  <si>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</si>
  <si>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</si>
  <si>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</si>
  <si>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</si>
  <si>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</si>
  <si>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</si>
  <si>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</si>
  <si>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</si>
  <si>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</si>
  <si>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</si>
  <si>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</si>
  <si>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</si>
  <si>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</si>
  <si>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</si>
  <si>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</si>
  <si>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</si>
  <si>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</si>
  <si>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</si>
  <si>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</si>
  <si>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</si>
  <si>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</si>
  <si>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</si>
  <si>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</si>
  <si>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</si>
  <si>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</si>
  <si>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</si>
  <si>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</si>
  <si>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</si>
  <si>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</si>
  <si>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</si>
  <si>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</si>
  <si>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</si>
  <si>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</si>
  <si>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</si>
  <si>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</si>
  <si>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</si>
  <si>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</si>
  <si>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</si>
  <si>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</si>
  <si>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</si>
  <si>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</si>
  <si>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</si>
  <si>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</si>
  <si>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</si>
  <si>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</si>
  <si>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</si>
  <si>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</si>
  <si>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</si>
  <si>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</si>
  <si>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</si>
  <si>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</si>
  <si>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</si>
  <si>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</si>
  <si>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</si>
  <si>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</si>
  <si>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</si>
  <si>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</si>
  <si>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</si>
  <si>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</si>
  <si>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</si>
  <si>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</si>
  <si>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</si>
  <si>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</si>
  <si>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</si>
  <si>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</si>
  <si>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</si>
  <si>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</si>
  <si>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</si>
  <si>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</si>
  <si>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</si>
  <si>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</si>
  <si>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</si>
  <si>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</si>
  <si>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</si>
  <si>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</si>
  <si>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</si>
  <si>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</si>
  <si>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</si>
  <si>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</si>
  <si>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</si>
  <si>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</si>
  <si>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</si>
  <si>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</si>
  <si>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</si>
  <si>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</si>
  <si>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</si>
  <si>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</si>
  <si>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</si>
  <si>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</si>
  <si>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</si>
  <si>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</si>
  <si>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</si>
  <si>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</si>
  <si>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</si>
  <si>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</si>
  <si>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</si>
  <si>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</si>
  <si>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</si>
  <si>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</si>
  <si>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</si>
  <si>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</si>
  <si>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</si>
  <si>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</si>
  <si>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</si>
  <si>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</si>
  <si>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</si>
  <si>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</si>
  <si>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</si>
  <si>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</si>
  <si>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</si>
  <si>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</si>
  <si>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</si>
  <si>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</si>
  <si>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</si>
  <si>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</si>
  <si>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</si>
  <si>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</si>
  <si>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</si>
  <si>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</si>
  <si>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</si>
  <si>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</si>
  <si>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</si>
  <si>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</si>
  <si>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</si>
  <si>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</si>
  <si>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</si>
  <si>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</si>
  <si>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</si>
  <si>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</si>
  <si>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</si>
  <si>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</si>
  <si>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</si>
  <si>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</si>
  <si>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</si>
  <si>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</si>
  <si>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</si>
  <si>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</si>
  <si>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</si>
  <si>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</si>
  <si>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</si>
  <si>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</si>
  <si>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</si>
  <si>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</si>
  <si>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</si>
  <si>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</si>
  <si>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</si>
  <si>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</si>
  <si>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</si>
  <si>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</si>
  <si>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</si>
  <si>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</si>
  <si>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</si>
  <si>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</si>
  <si>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</si>
  <si>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</si>
  <si>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</si>
  <si>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</si>
  <si>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</si>
  <si>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</si>
  <si>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</si>
  <si>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</si>
  <si>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</si>
  <si>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</si>
  <si>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</si>
  <si>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</si>
  <si>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</si>
  <si>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</si>
  <si>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</si>
  <si>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</si>
  <si>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</si>
  <si>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</si>
  <si>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</si>
  <si>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</si>
  <si>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</si>
  <si>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</si>
  <si>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</si>
  <si>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</si>
  <si>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</si>
  <si>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</si>
  <si>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</si>
  <si>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</si>
  <si>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</si>
  <si>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</si>
  <si>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</si>
  <si>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</si>
  <si>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</si>
  <si>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</si>
  <si>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</si>
  <si>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</si>
  <si>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</si>
  <si>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</si>
  <si>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</si>
  <si>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</si>
  <si>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</si>
  <si>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</si>
  <si>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</si>
  <si>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</si>
  <si>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</si>
  <si>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</si>
  <si>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</si>
  <si>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</si>
  <si>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</si>
  <si>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</si>
  <si>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</si>
  <si>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</si>
  <si>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</si>
  <si>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</si>
  <si>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</si>
  <si>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</si>
  <si>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</si>
  <si>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</si>
  <si>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</si>
  <si>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</si>
  <si>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</si>
  <si>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</si>
  <si>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</si>
  <si>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</si>
  <si>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</si>
  <si>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</si>
  <si>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</si>
  <si>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</si>
  <si>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</si>
  <si>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</si>
  <si>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</si>
  <si>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</si>
  <si>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</si>
  <si>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</si>
  <si>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</si>
  <si>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</si>
  <si>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</si>
  <si>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</si>
  <si>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</si>
  <si>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</si>
  <si>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</si>
  <si>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</si>
  <si>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</si>
  <si>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</si>
  <si>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</si>
  <si>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</si>
  <si>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</si>
  <si>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</si>
  <si>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</si>
  <si>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</si>
  <si>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</si>
  <si>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</si>
  <si>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</si>
  <si>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</si>
  <si>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</si>
  <si>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</si>
  <si>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</si>
  <si>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</si>
  <si>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</si>
  <si>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</si>
  <si>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</si>
  <si>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</si>
  <si>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</si>
  <si>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</si>
  <si>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</si>
  <si>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</si>
  <si>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</si>
  <si>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</si>
  <si>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</si>
  <si>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</si>
  <si>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</si>
  <si>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</si>
  <si>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</si>
  <si>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</si>
  <si>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</si>
  <si>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</si>
  <si>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</si>
  <si>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</si>
  <si>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</si>
  <si>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</si>
  <si>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</si>
  <si>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</si>
  <si>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</si>
  <si>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</si>
  <si>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</si>
  <si>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</si>
  <si>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</si>
  <si>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</si>
  <si>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</si>
  <si>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</si>
  <si>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</si>
  <si>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</si>
  <si>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</si>
  <si>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</si>
  <si>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</si>
  <si>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</si>
  <si>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</si>
  <si>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</si>
  <si>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</si>
  <si>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</si>
  <si>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</si>
  <si>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</si>
  <si>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</si>
  <si>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</si>
  <si>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</si>
  <si>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</si>
  <si>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</si>
  <si>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</si>
  <si>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</si>
  <si>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</si>
  <si>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</si>
  <si>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</si>
  <si>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</si>
  <si>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</si>
  <si>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</si>
  <si>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</si>
  <si>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</si>
  <si>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</si>
  <si>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</si>
  <si>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</si>
  <si>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</si>
  <si>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</si>
  <si>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</si>
  <si>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</si>
  <si>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</si>
  <si>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</si>
  <si>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</si>
  <si>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</si>
  <si>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</si>
  <si>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</si>
  <si>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</si>
  <si>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</si>
  <si>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</si>
  <si>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</si>
  <si>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</si>
  <si>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</si>
  <si>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</si>
  <si>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</si>
  <si>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</si>
  <si>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</si>
  <si>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</si>
  <si>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</si>
  <si>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</si>
  <si>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</si>
  <si>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</si>
  <si>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</si>
  <si>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</si>
  <si>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</si>
  <si>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</si>
  <si>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</si>
  <si>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</si>
  <si>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</si>
  <si>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</si>
  <si>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</si>
  <si>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</si>
  <si>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</si>
  <si>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</si>
  <si>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</si>
  <si>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</si>
  <si>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</si>
  <si>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</si>
  <si>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</si>
  <si>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</si>
  <si>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</si>
  <si>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</si>
  <si>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</si>
  <si>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</si>
  <si>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</si>
  <si>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</si>
  <si>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</si>
  <si>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</si>
  <si>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</si>
  <si>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</si>
  <si>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</si>
  <si>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</si>
  <si>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</si>
  <si>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</si>
  <si>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</si>
  <si>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</si>
  <si>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</si>
  <si>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</si>
  <si>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</si>
  <si>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</si>
  <si>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</si>
  <si>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</si>
  <si>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</si>
  <si>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</si>
  <si>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</si>
  <si>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</si>
  <si>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</si>
  <si>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</si>
  <si>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</si>
  <si>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</si>
  <si>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</si>
  <si>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</si>
  <si>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</si>
  <si>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</si>
  <si>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</si>
  <si>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</si>
  <si>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</si>
  <si>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</si>
  <si>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</si>
  <si>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</si>
  <si>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</si>
  <si>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</si>
  <si>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</si>
  <si>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</si>
  <si>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</si>
  <si>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</si>
  <si>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</si>
  <si>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</si>
  <si>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</si>
  <si>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</si>
  <si>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</si>
  <si>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</si>
  <si>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</si>
  <si>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</si>
  <si>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</si>
  <si>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</si>
  <si>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</si>
  <si>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</si>
  <si>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</si>
  <si>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</si>
  <si>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</si>
  <si>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</si>
  <si>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</si>
  <si>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</si>
  <si>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</si>
  <si>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</si>
  <si>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</si>
  <si>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</si>
  <si>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</si>
  <si>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</si>
  <si>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</si>
  <si>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</si>
  <si>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</si>
  <si>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</si>
  <si>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</si>
  <si>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</si>
  <si>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</si>
  <si>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</si>
  <si>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</si>
  <si>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</si>
  <si>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</si>
  <si>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</si>
  <si>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</si>
  <si>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</si>
  <si>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</si>
  <si>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</si>
  <si>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</si>
  <si>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</si>
  <si>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</si>
  <si>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</si>
  <si>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</si>
  <si>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</si>
  <si>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</si>
  <si>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</si>
  <si>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</si>
  <si>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</si>
  <si>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</si>
  <si>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</si>
  <si>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</si>
  <si>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</si>
  <si>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</si>
  <si>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</si>
  <si>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</si>
  <si>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</si>
  <si>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</si>
  <si>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</si>
  <si>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</si>
  <si>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</si>
  <si>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</si>
  <si>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</si>
  <si>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</si>
  <si>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</si>
  <si>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</si>
  <si>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</si>
  <si>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</si>
  <si>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</si>
  <si>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</si>
  <si>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</si>
  <si>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</si>
  <si>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</si>
  <si>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</si>
  <si>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</si>
  <si>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</si>
  <si>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</si>
  <si>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</si>
  <si>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</si>
  <si>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</si>
  <si>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</si>
  <si>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</si>
  <si>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</si>
  <si>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</si>
  <si>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</si>
  <si>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</si>
  <si>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</si>
  <si>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</si>
  <si>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</si>
  <si>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</si>
  <si>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</si>
  <si>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</si>
  <si>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</si>
  <si>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</si>
  <si>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</si>
  <si>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</si>
  <si>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</si>
  <si>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</si>
  <si>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</si>
  <si>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</si>
  <si>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</si>
  <si>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</si>
  <si>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</si>
  <si>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</si>
  <si>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</si>
  <si>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</si>
  <si>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</si>
  <si>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</si>
  <si>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</si>
  <si>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</si>
  <si>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</si>
  <si>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</si>
  <si>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</si>
  <si>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</si>
  <si>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</si>
  <si>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</si>
  <si>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</si>
  <si>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</si>
  <si>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</si>
  <si>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</si>
  <si>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</si>
  <si>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</si>
  <si>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</si>
  <si>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</si>
  <si>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</si>
  <si>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</si>
  <si>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</si>
  <si>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</si>
  <si>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</si>
  <si>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</si>
  <si>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</si>
  <si>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</si>
  <si>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</si>
  <si>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</si>
  <si>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</si>
  <si>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</si>
  <si>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</si>
  <si>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</si>
  <si>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</si>
  <si>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</si>
  <si>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</si>
  <si>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</si>
  <si>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</si>
  <si>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</si>
  <si>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</si>
  <si>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</si>
  <si>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</si>
  <si>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</si>
  <si>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</si>
  <si>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</si>
  <si>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</si>
  <si>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</si>
  <si>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</si>
  <si>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</si>
  <si>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</si>
  <si>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</si>
  <si>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</si>
  <si>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</si>
  <si>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</si>
  <si>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</si>
  <si>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</si>
  <si>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</si>
  <si>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</si>
  <si>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</si>
  <si>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</si>
  <si>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</si>
  <si>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</si>
  <si>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</si>
  <si>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</si>
  <si>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</si>
  <si>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</si>
  <si>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</si>
  <si>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</si>
  <si>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</si>
  <si>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</si>
  <si>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</si>
  <si>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</si>
  <si>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</si>
  <si>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</si>
  <si>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</si>
  <si>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</si>
  <si>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</si>
  <si>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</si>
  <si>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</si>
  <si>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</si>
  <si>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</si>
  <si>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</si>
  <si>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</si>
  <si>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</si>
  <si>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</si>
  <si>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</si>
  <si>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</si>
  <si>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</si>
  <si>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</si>
  <si>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</si>
  <si>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</si>
  <si>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</si>
  <si>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</si>
  <si>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</si>
  <si>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</si>
  <si>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</si>
  <si>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</si>
  <si>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</si>
  <si>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</si>
  <si>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</si>
  <si>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</si>
  <si>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</si>
  <si>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</si>
  <si>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</si>
  <si>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</si>
  <si>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</si>
  <si>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</si>
  <si>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</si>
  <si>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</si>
  <si>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</si>
  <si>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</si>
  <si>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</si>
  <si>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</si>
  <si>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</si>
  <si>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</si>
  <si>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</si>
  <si>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</si>
  <si>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</si>
  <si>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</si>
  <si>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</si>
  <si>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</si>
  <si>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</si>
  <si>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</si>
  <si>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</si>
  <si>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</si>
  <si>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</si>
  <si>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</si>
  <si>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</si>
  <si>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</si>
  <si>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</si>
  <si>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</si>
  <si>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</si>
  <si>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</si>
  <si>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</si>
  <si>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</si>
  <si>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</si>
  <si>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</si>
  <si>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</si>
  <si>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</si>
  <si>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</si>
  <si>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</si>
  <si>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</si>
  <si>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</si>
  <si>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</si>
  <si>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</si>
  <si>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</si>
  <si>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</si>
  <si>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</si>
  <si>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</si>
  <si>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</si>
  <si>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</si>
  <si>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</si>
  <si>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</si>
  <si>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</si>
  <si>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</si>
  <si>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</si>
  <si>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</si>
  <si>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</si>
  <si>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</si>
  <si>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</si>
  <si>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</si>
  <si>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</si>
  <si>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</si>
  <si>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</si>
  <si>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</si>
  <si>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</si>
  <si>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</si>
  <si>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</si>
  <si>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</si>
  <si>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</si>
  <si>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</si>
  <si>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</si>
  <si>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</si>
  <si>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</si>
  <si>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</si>
  <si>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</si>
  <si>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</si>
  <si>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</si>
  <si>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</si>
  <si>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</si>
  <si>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</si>
  <si>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</si>
  <si>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</si>
  <si>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</si>
  <si>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</si>
  <si>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</si>
  <si>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</si>
  <si>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</si>
  <si>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</si>
  <si>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</si>
  <si>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</si>
  <si>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</si>
  <si>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</si>
  <si>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</si>
  <si>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</si>
  <si>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</si>
  <si>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</si>
  <si>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</si>
  <si>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</si>
  <si>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</si>
  <si>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</si>
  <si>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</si>
  <si>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</si>
  <si>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</si>
  <si>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</si>
  <si>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</si>
  <si>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</si>
  <si>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</si>
  <si>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</si>
  <si>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</si>
  <si>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</si>
  <si>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</si>
  <si>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</si>
  <si>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</si>
  <si>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</si>
  <si>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</si>
  <si>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</si>
  <si>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</si>
  <si>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</si>
  <si>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</si>
  <si>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</si>
  <si>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</si>
  <si>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</si>
  <si>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</si>
  <si>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</si>
  <si>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</si>
  <si>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</si>
  <si>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</si>
  <si>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</si>
  <si>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</si>
  <si>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</si>
  <si>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</si>
  <si>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</si>
  <si>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</si>
  <si>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</si>
  <si>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</si>
  <si>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</si>
  <si>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</si>
  <si>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</si>
  <si>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</si>
  <si>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</si>
  <si>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</si>
  <si>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</si>
  <si>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</si>
  <si>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</si>
  <si>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</si>
  <si>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</si>
  <si>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</si>
  <si>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</si>
  <si>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</si>
  <si>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</si>
  <si>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</si>
  <si>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</si>
  <si>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</si>
  <si>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</si>
  <si>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</si>
  <si>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</si>
  <si>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</si>
  <si>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</si>
  <si>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</si>
  <si>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</si>
  <si>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</si>
  <si>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</si>
  <si>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</si>
  <si>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</si>
  <si>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</si>
  <si>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</si>
  <si>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</si>
  <si>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</si>
  <si>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</si>
  <si>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</si>
  <si>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</si>
  <si>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</si>
  <si>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</si>
  <si>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</si>
  <si>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</si>
  <si>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</si>
  <si>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</si>
  <si>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</si>
  <si>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</si>
  <si>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</si>
  <si>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</si>
  <si>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</si>
  <si>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</si>
  <si>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</si>
  <si>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</si>
  <si>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</si>
  <si>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</si>
  <si>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</si>
  <si>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</si>
  <si>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</si>
  <si>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</si>
  <si>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</si>
  <si>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</si>
  <si>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</si>
  <si>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</si>
  <si>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</si>
  <si>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</si>
  <si>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</si>
  <si>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</si>
  <si>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</si>
  <si>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</si>
  <si>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</si>
  <si>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</si>
  <si>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</si>
  <si>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</si>
  <si>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</si>
  <si>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</si>
  <si>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</si>
  <si>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</si>
  <si>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</si>
  <si>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</si>
  <si>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</si>
  <si>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</si>
  <si>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</si>
  <si>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</si>
  <si>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</si>
  <si>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</si>
  <si>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</si>
  <si>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</si>
  <si>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</si>
  <si>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</si>
  <si>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</si>
  <si>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</si>
  <si>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</si>
  <si>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</si>
  <si>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</si>
  <si>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</si>
  <si>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</si>
  <si>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</si>
  <si>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</si>
  <si>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</si>
  <si>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</si>
  <si>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</si>
  <si>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</si>
  <si>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</si>
  <si>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</si>
  <si>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</si>
  <si>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</si>
  <si>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</si>
  <si>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</si>
  <si>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</si>
  <si>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</si>
  <si>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</si>
  <si>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</si>
  <si>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</si>
  <si>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</si>
  <si>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</si>
  <si>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</si>
  <si>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</si>
  <si>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</si>
  <si>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</si>
  <si>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</si>
  <si>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</si>
  <si>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</si>
  <si>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</si>
  <si>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</si>
  <si>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</si>
  <si>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</si>
  <si>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</si>
  <si>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</si>
  <si>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</si>
  <si>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</si>
  <si>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</si>
  <si>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</si>
  <si>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</si>
  <si>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</si>
  <si>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</si>
  <si>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</si>
  <si>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</si>
  <si>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</si>
  <si>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</si>
  <si>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</si>
  <si>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</si>
  <si>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</si>
  <si>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</si>
  <si>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</si>
  <si>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</si>
  <si>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</si>
  <si>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</si>
  <si>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</si>
  <si>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</si>
  <si>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</si>
  <si>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</si>
  <si>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</si>
  <si>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</si>
  <si>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</si>
  <si>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</si>
  <si>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</si>
  <si>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</si>
  <si>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</si>
  <si>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</si>
  <si>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</si>
  <si>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</si>
  <si>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</si>
  <si>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</si>
  <si>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</si>
  <si>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</si>
  <si>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</si>
  <si>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</si>
  <si>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</si>
  <si>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</si>
  <si>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</si>
  <si>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</si>
  <si>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</si>
  <si>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</si>
  <si>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</si>
  <si>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</si>
  <si>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</si>
  <si>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</si>
  <si>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</si>
  <si>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</si>
  <si>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</si>
  <si>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</si>
  <si>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</si>
  <si>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</si>
  <si>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</si>
  <si>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</si>
  <si>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</si>
  <si>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</si>
  <si>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</si>
  <si>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</si>
  <si>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</si>
  <si>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</si>
  <si>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</si>
  <si>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</si>
  <si>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</si>
  <si>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</si>
  <si>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</si>
  <si>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</si>
  <si>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</si>
  <si>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</si>
  <si>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</si>
  <si>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</si>
  <si>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</si>
  <si>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</si>
  <si>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</si>
  <si>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</si>
  <si>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</si>
  <si>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</si>
  <si>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</si>
  <si>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</si>
  <si>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</si>
  <si>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</si>
  <si>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</si>
  <si>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</si>
  <si>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</si>
  <si>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</si>
  <si>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</si>
  <si>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</si>
  <si>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</si>
  <si>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</si>
  <si>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</si>
  <si>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</si>
  <si>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</si>
  <si>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</si>
  <si>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</si>
  <si>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</si>
  <si>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</si>
  <si>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</si>
  <si>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</si>
  <si>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</si>
  <si>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</si>
  <si>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</si>
  <si>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</si>
  <si>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</si>
  <si>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</si>
  <si>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</si>
  <si>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</si>
  <si>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</si>
  <si>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</si>
  <si>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</si>
  <si>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</si>
  <si>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</si>
  <si>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</si>
  <si>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</si>
  <si>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</si>
  <si>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</si>
  <si>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</si>
  <si>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</si>
  <si>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</si>
  <si>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</si>
  <si>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</si>
  <si>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</si>
  <si>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</si>
  <si>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</si>
  <si>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</si>
  <si>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</si>
  <si>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</si>
  <si>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</si>
  <si>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</si>
  <si>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</si>
  <si>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</si>
  <si>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</si>
  <si>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</si>
  <si>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</si>
  <si>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</si>
  <si>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</si>
  <si>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</si>
  <si>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</si>
  <si>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</si>
  <si>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</si>
  <si>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</si>
  <si>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</si>
  <si>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</si>
  <si>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</si>
  <si>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</si>
  <si>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</si>
  <si>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</si>
  <si>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</si>
  <si>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</si>
  <si>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</si>
  <si>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</si>
  <si>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</si>
  <si>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</si>
  <si>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</si>
  <si>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</si>
  <si>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</si>
  <si>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</si>
  <si>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</si>
  <si>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</si>
  <si>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</si>
  <si>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</si>
  <si>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</si>
  <si>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</si>
  <si>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</si>
  <si>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</si>
  <si>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</si>
  <si>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</si>
  <si>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</si>
  <si>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</si>
  <si>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</si>
  <si>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</si>
  <si>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</si>
  <si>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</si>
  <si>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</si>
  <si>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</si>
  <si>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</si>
  <si>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</si>
  <si>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</si>
  <si>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</si>
  <si>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</si>
  <si>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</si>
  <si>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</si>
  <si>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</si>
  <si>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</si>
  <si>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</si>
  <si>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</si>
  <si>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</si>
  <si>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</si>
  <si>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</si>
  <si>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</si>
  <si>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</si>
  <si>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</si>
  <si>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</si>
  <si>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</si>
  <si>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</si>
  <si>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</si>
  <si>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</si>
  <si>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</si>
  <si>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</si>
  <si>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</si>
  <si>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</si>
  <si>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</si>
  <si>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</si>
  <si>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</si>
  <si>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</si>
  <si>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</si>
  <si>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</si>
  <si>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</si>
  <si>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</si>
  <si>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</si>
  <si>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</si>
  <si>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</si>
  <si>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</si>
  <si>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</si>
  <si>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</si>
  <si>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</si>
  <si>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</si>
  <si>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</si>
  <si>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</si>
  <si>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</si>
  <si>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</si>
  <si>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</si>
  <si>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</si>
  <si>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</si>
  <si>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</si>
  <si>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</si>
  <si>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</si>
  <si>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</si>
  <si>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</si>
  <si>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</si>
  <si>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</si>
  <si>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</si>
  <si>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</si>
  <si>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</si>
  <si>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</si>
  <si>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</si>
  <si>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</si>
  <si>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</si>
  <si>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</si>
  <si>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</si>
  <si>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</si>
  <si>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</si>
  <si>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</si>
  <si>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</si>
  <si>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</si>
  <si>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</si>
  <si>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</si>
  <si>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</si>
  <si>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</si>
  <si>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</si>
  <si>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</si>
  <si>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</si>
  <si>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</si>
  <si>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</si>
  <si>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</si>
  <si>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</si>
  <si>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</si>
  <si>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</si>
  <si>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</si>
  <si>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</si>
  <si>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</si>
  <si>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</si>
  <si>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</si>
  <si>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</si>
  <si>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</si>
  <si>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</si>
  <si>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</si>
  <si>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</si>
  <si>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</si>
  <si>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</si>
  <si>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</si>
  <si>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</si>
  <si>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</si>
  <si>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</si>
  <si>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</si>
  <si>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</si>
  <si>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</si>
  <si>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</si>
  <si>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</si>
  <si>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</si>
  <si>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</si>
  <si>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</si>
  <si>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</si>
  <si>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</si>
  <si>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</si>
  <si>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</si>
  <si>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</si>
  <si>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</si>
  <si>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</si>
  <si>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</si>
  <si>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</si>
  <si>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</si>
  <si>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</si>
  <si>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</si>
  <si>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</si>
  <si>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</si>
  <si>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</si>
  <si>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</si>
  <si>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</si>
  <si>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</si>
  <si>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</si>
  <si>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</si>
  <si>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</si>
  <si>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</si>
  <si>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</si>
  <si>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</si>
  <si>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</si>
  <si>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</si>
  <si>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</si>
  <si>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</si>
  <si>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</si>
  <si>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</si>
  <si>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</si>
  <si>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</si>
  <si>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</si>
  <si>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</si>
  <si>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</si>
  <si>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</si>
  <si>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</si>
  <si>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</si>
  <si>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</si>
  <si>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</si>
  <si>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</si>
  <si>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</si>
  <si>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</si>
  <si>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</si>
  <si>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</si>
  <si>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</si>
  <si>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</si>
  <si>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</si>
  <si>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</si>
  <si>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</si>
  <si>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</si>
  <si>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</si>
  <si>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</si>
  <si>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</si>
  <si>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</si>
  <si>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</si>
  <si>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</si>
  <si>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</si>
  <si>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</si>
  <si>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</si>
  <si>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</si>
  <si>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</si>
  <si>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</si>
  <si>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</si>
  <si>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</si>
  <si>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</si>
  <si>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</si>
  <si>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</si>
  <si>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</si>
  <si>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</si>
  <si>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</si>
  <si>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</si>
  <si>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</si>
  <si>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</si>
  <si>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</si>
  <si>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</si>
  <si>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</si>
  <si>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</si>
  <si>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</si>
  <si>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</si>
  <si>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</si>
  <si>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</si>
  <si>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</si>
  <si>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</si>
  <si>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</si>
  <si>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</si>
  <si>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</si>
  <si>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</si>
  <si>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</si>
  <si>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</si>
  <si>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</si>
  <si>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</si>
  <si>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</si>
  <si>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</si>
  <si>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</si>
  <si>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</si>
  <si>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</si>
  <si>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</si>
  <si>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</si>
  <si>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</si>
  <si>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</si>
  <si>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</si>
  <si>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</si>
  <si>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</si>
  <si>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</si>
  <si>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</si>
  <si>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</si>
  <si>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</si>
  <si>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</si>
  <si>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</si>
  <si>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</si>
  <si>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</si>
  <si>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</si>
  <si>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</si>
  <si>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</si>
  <si>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</si>
  <si>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</si>
  <si>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</si>
  <si>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</si>
  <si>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</si>
  <si>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</si>
  <si>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</si>
  <si>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</si>
  <si>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</si>
  <si>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</si>
  <si>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</si>
  <si>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</si>
  <si>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</si>
  <si>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</si>
  <si>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</si>
  <si>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</si>
  <si>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</si>
  <si>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</si>
  <si>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</si>
  <si>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</si>
  <si>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</si>
  <si>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</si>
  <si>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</si>
  <si>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</si>
  <si>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</si>
  <si>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</si>
  <si>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</si>
  <si>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</si>
  <si>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</si>
  <si>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</si>
  <si>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</si>
  <si>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</si>
  <si>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</si>
  <si>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</si>
  <si>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</si>
  <si>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</si>
  <si>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</si>
  <si>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</si>
  <si>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</si>
  <si>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</si>
  <si>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</si>
  <si>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</si>
  <si>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</si>
  <si>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</si>
  <si>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</si>
  <si>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</si>
  <si>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</si>
  <si>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</si>
  <si>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</si>
  <si>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</si>
  <si>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</si>
  <si>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</si>
  <si>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</si>
  <si>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</si>
  <si>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</si>
  <si>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</si>
  <si>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</si>
  <si>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</si>
  <si>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</si>
  <si>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</si>
  <si>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</si>
  <si>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</si>
  <si>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</si>
  <si>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</si>
  <si>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</si>
  <si>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</si>
  <si>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</si>
  <si>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</si>
  <si>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</si>
  <si>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</si>
  <si>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</si>
  <si>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</si>
  <si>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</si>
  <si>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</si>
  <si>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</si>
  <si>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</si>
  <si>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</si>
  <si>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</si>
  <si>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</si>
  <si>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</si>
  <si>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</si>
  <si>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</si>
  <si>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</si>
  <si>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</si>
  <si>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</si>
  <si>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</si>
  <si>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</si>
  <si>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</si>
  <si>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</si>
  <si>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</si>
  <si>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</si>
  <si>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</si>
  <si>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</si>
  <si>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</si>
  <si>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</si>
  <si>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</si>
  <si>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</si>
  <si>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</si>
  <si>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</si>
  <si>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</si>
  <si>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</si>
  <si>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</si>
  <si>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</si>
  <si>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</si>
  <si>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</si>
  <si>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</si>
  <si>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</si>
  <si>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</si>
  <si>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</si>
  <si>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</si>
  <si>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</si>
  <si>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</si>
  <si>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</si>
  <si>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</si>
  <si>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</si>
  <si>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</si>
  <si>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</si>
  <si>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</si>
  <si>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</si>
  <si>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</si>
  <si>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</si>
  <si>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</si>
  <si>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</si>
  <si>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</si>
  <si>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</si>
  <si>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</si>
  <si>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</si>
  <si>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</si>
  <si>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</si>
  <si>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</si>
  <si>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</si>
  <si>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</si>
  <si>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</si>
  <si>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</si>
  <si>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</si>
  <si>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</si>
  <si>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</si>
  <si>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</si>
  <si>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</si>
  <si>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</si>
  <si>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</si>
  <si>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</si>
  <si>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</si>
  <si>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</si>
  <si>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</si>
  <si>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</si>
  <si>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</si>
  <si>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</si>
  <si>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</si>
  <si>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</si>
  <si>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</si>
  <si>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</si>
  <si>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</si>
  <si>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</si>
  <si>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</si>
  <si>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</si>
  <si>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</si>
  <si>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</si>
  <si>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</si>
  <si>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</si>
  <si>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</si>
  <si>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</si>
  <si>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</si>
  <si>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</si>
  <si>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</si>
  <si>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</si>
  <si>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</si>
  <si>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</si>
  <si>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</si>
  <si>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</si>
  <si>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</si>
  <si>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</si>
  <si>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</si>
  <si>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</si>
  <si>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</si>
  <si>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</si>
  <si>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</si>
  <si>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</si>
  <si>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</si>
  <si>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</si>
  <si>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</si>
  <si>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</si>
  <si>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</si>
  <si>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</si>
  <si>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</si>
  <si>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</si>
  <si>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</si>
  <si>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</si>
  <si>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</si>
  <si>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</si>
  <si>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</si>
  <si>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</si>
  <si>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</si>
  <si>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</si>
  <si>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</si>
  <si>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</si>
  <si>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</si>
  <si>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</si>
  <si>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</si>
  <si>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</si>
  <si>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</si>
  <si>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</si>
  <si>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</si>
  <si>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</si>
  <si>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</si>
  <si>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</si>
  <si>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</si>
  <si>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</si>
  <si>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</si>
  <si>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</si>
  <si>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</si>
  <si>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</si>
  <si>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</si>
  <si>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</si>
  <si>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</si>
  <si>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</si>
  <si>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</si>
  <si>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</si>
  <si>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</si>
  <si>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</si>
  <si>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</si>
  <si>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</si>
  <si>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</si>
  <si>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</si>
  <si>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</si>
  <si>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</si>
  <si>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</si>
  <si>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</si>
  <si>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</si>
  <si>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</si>
  <si>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</si>
  <si>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</si>
  <si>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</si>
  <si>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</si>
  <si>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</si>
  <si>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</si>
  <si>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</si>
  <si>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</si>
  <si>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</si>
  <si>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</si>
  <si>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</si>
  <si>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</si>
  <si>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</si>
  <si>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</si>
  <si>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</si>
  <si>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</si>
  <si>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</si>
  <si>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</si>
  <si>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</si>
  <si>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</si>
  <si>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</si>
  <si>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</si>
  <si>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</si>
  <si>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</si>
  <si>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</si>
  <si>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</si>
  <si>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</si>
  <si>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</si>
  <si>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</si>
  <si>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</si>
  <si>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</si>
  <si>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</si>
  <si>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</si>
  <si>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</si>
  <si>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</si>
  <si>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</si>
  <si>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</si>
  <si>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</si>
  <si>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</si>
  <si>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</si>
  <si>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</si>
  <si>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</si>
  <si>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</si>
  <si>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</si>
  <si>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</si>
  <si>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</si>
  <si>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</si>
  <si>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</si>
  <si>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</si>
  <si>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</si>
  <si>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</si>
  <si>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</si>
  <si>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</si>
  <si>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</si>
  <si>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</si>
  <si>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</si>
  <si>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</si>
  <si>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</si>
  <si>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</si>
  <si>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</si>
  <si>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</si>
  <si>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</si>
  <si>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</si>
  <si>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</si>
  <si>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</si>
  <si>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</si>
  <si>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</si>
  <si>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</si>
  <si>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</si>
  <si>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</si>
  <si>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</si>
  <si>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</si>
  <si>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</si>
  <si>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</si>
  <si>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</si>
  <si>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</si>
  <si>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</si>
  <si>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</si>
  <si>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</si>
  <si>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</si>
  <si>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</si>
  <si>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</si>
  <si>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</si>
  <si>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</si>
  <si>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</si>
  <si>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</si>
  <si>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</si>
  <si>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</si>
  <si>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</si>
  <si>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</si>
  <si>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</si>
  <si>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</si>
  <si>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</si>
  <si>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</si>
  <si>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</si>
  <si>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</si>
  <si>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</si>
  <si>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</si>
  <si>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</si>
  <si>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</si>
  <si>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</si>
  <si>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</si>
  <si>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</si>
  <si>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</si>
  <si>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</si>
  <si>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</si>
  <si>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</si>
  <si>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</si>
  <si>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</si>
  <si>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</si>
  <si>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</si>
  <si>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</si>
  <si>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</si>
  <si>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</si>
  <si>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</si>
  <si>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</si>
  <si>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</si>
  <si>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</si>
  <si>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</si>
  <si>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</si>
  <si>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</si>
  <si>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</si>
  <si>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</si>
  <si>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</si>
  <si>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</si>
  <si>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</si>
  <si>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</si>
  <si>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</si>
  <si>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</si>
  <si>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</si>
  <si>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</si>
  <si>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</si>
  <si>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</si>
  <si>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</si>
  <si>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</si>
  <si>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</si>
  <si>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</si>
  <si>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</si>
  <si>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</si>
  <si>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</si>
  <si>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</si>
  <si>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</si>
  <si>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</si>
  <si>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</si>
  <si>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</si>
  <si>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</si>
  <si>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</si>
  <si>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</si>
  <si>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</si>
  <si>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</si>
  <si>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</si>
  <si>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</si>
  <si>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</si>
  <si>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</si>
  <si>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</si>
  <si>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</si>
  <si>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</si>
  <si>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</si>
  <si>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</si>
  <si>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</si>
  <si>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</si>
  <si>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</si>
  <si>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</si>
  <si>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</si>
  <si>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</si>
  <si>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</si>
  <si>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</si>
  <si>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</si>
  <si>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</si>
  <si>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</si>
  <si>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</si>
  <si>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</si>
  <si>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</si>
  <si>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</si>
  <si>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</si>
  <si>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</si>
  <si>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</si>
  <si>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</si>
  <si>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</si>
  <si>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</si>
  <si>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</si>
  <si>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</si>
  <si>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</si>
  <si>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</si>
  <si>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</si>
  <si>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</si>
  <si>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</si>
  <si>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</si>
  <si>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</si>
  <si>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</si>
  <si>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</si>
  <si>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</si>
  <si>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</si>
  <si>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</si>
  <si>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</si>
  <si>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</si>
  <si>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</si>
  <si>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</si>
  <si>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</si>
  <si>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</si>
  <si>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</si>
  <si>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</si>
  <si>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</si>
  <si>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</si>
  <si>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</si>
  <si>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</si>
  <si>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</si>
  <si>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</si>
  <si>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</si>
  <si>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</si>
  <si>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</si>
  <si>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</si>
  <si>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</si>
  <si>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</si>
  <si>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</si>
  <si>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</si>
  <si>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</si>
  <si>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</si>
  <si>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</si>
  <si>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</si>
  <si>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</si>
  <si>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</si>
  <si>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</si>
  <si>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</si>
  <si>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</si>
  <si>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</si>
  <si>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</si>
  <si>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</si>
  <si>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</si>
  <si>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</si>
  <si>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</si>
  <si>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</si>
  <si>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</si>
  <si>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</si>
  <si>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</si>
  <si>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</si>
  <si>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</si>
  <si>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</si>
  <si>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</si>
  <si>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</si>
  <si>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</si>
  <si>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</si>
  <si>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</si>
  <si>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</si>
  <si>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</si>
  <si>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</si>
  <si>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</si>
  <si>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</si>
  <si>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</si>
  <si>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</si>
  <si>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</si>
  <si>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</si>
  <si>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</si>
  <si>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</si>
  <si>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</si>
  <si>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</si>
  <si>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</si>
  <si>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</si>
  <si>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</si>
  <si>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</si>
  <si>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</si>
  <si>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</si>
  <si>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</si>
  <si>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</si>
  <si>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</si>
  <si>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</si>
  <si>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</si>
  <si>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</si>
  <si>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</si>
  <si>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</si>
  <si>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</si>
  <si>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</si>
  <si>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</si>
  <si>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</si>
  <si>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</si>
  <si>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</si>
  <si>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</si>
  <si>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</si>
  <si>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</si>
  <si>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</si>
  <si>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</si>
  <si>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</si>
  <si>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</si>
  <si>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</si>
  <si>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</si>
  <si>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</si>
  <si>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</si>
  <si>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</si>
  <si>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</si>
  <si>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</si>
  <si>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</si>
  <si>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</si>
  <si>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</si>
  <si>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</si>
  <si>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</si>
  <si>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</si>
  <si>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</si>
  <si>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</si>
  <si>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</si>
  <si>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</si>
  <si>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</si>
  <si>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</si>
  <si>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</si>
  <si>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</si>
  <si>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</si>
  <si>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</si>
  <si>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</si>
  <si>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</si>
  <si>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</si>
  <si>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</si>
  <si>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</si>
  <si>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</si>
  <si>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</si>
  <si>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</si>
  <si>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</si>
  <si>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</si>
  <si>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</si>
  <si>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</si>
  <si>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</si>
  <si>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</si>
  <si>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</si>
  <si>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</si>
  <si>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</si>
  <si>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</si>
  <si>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</si>
  <si>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</si>
  <si>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</si>
  <si>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</si>
  <si>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</si>
  <si>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</si>
  <si>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</si>
  <si>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</si>
  <si>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</si>
  <si>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</si>
  <si>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</si>
  <si>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</si>
  <si>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</si>
  <si>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</si>
  <si>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</si>
  <si>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</si>
  <si>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</si>
  <si>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</si>
  <si>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</si>
  <si>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</si>
  <si>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</si>
  <si>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</si>
  <si>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</si>
  <si>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</si>
  <si>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</si>
  <si>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</si>
  <si>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</si>
  <si>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</si>
  <si>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</si>
  <si>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</si>
  <si>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</si>
  <si>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</si>
  <si>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</si>
  <si>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</si>
  <si>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</si>
  <si>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</si>
  <si>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</si>
  <si>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</si>
  <si>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</si>
  <si>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</si>
  <si>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</si>
  <si>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</si>
  <si>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</si>
  <si>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</si>
  <si>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</si>
  <si>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</si>
  <si>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</si>
  <si>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</si>
  <si>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</si>
  <si>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</si>
  <si>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</si>
  <si>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</si>
  <si>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</si>
  <si>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</si>
  <si>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</si>
  <si>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</si>
  <si>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</si>
  <si>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</si>
  <si>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</si>
  <si>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</si>
  <si>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</si>
  <si>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</si>
  <si>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</si>
  <si>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</si>
  <si>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</si>
  <si>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</si>
  <si>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</si>
  <si>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</si>
  <si>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</si>
  <si>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</si>
  <si>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</si>
  <si>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</si>
  <si>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</si>
  <si>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</si>
  <si>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</si>
  <si>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</si>
  <si>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</si>
  <si>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</si>
  <si>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</si>
  <si>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</si>
  <si>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</si>
  <si>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</si>
  <si>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</si>
  <si>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</si>
  <si>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</si>
  <si>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</si>
  <si>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</si>
  <si>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</si>
  <si>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</si>
  <si>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</si>
  <si>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</si>
  <si>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</si>
  <si>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</si>
  <si>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</si>
  <si>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</si>
  <si>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</si>
  <si>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</si>
  <si>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</si>
  <si>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</si>
  <si>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</si>
  <si>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</si>
  <si>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</si>
  <si>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</si>
  <si>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</si>
  <si>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</si>
  <si>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</si>
  <si>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</si>
  <si>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</si>
  <si>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</si>
  <si>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</si>
  <si>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</si>
  <si>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</si>
  <si>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</si>
  <si>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</si>
  <si>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</si>
  <si>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</si>
  <si>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</si>
  <si>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</si>
  <si>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</si>
  <si>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</si>
  <si>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</si>
  <si>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</si>
  <si>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</si>
  <si>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</si>
  <si>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</si>
  <si>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</si>
  <si>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</si>
  <si>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</si>
  <si>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</si>
  <si>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</si>
  <si>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</si>
  <si>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</si>
  <si>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</si>
  <si>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</si>
  <si>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</si>
  <si>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</si>
  <si>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</si>
  <si>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</si>
  <si>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</si>
  <si>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</si>
  <si>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</si>
  <si>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</si>
  <si>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</si>
  <si>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</si>
  <si>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</si>
  <si>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</si>
  <si>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</si>
  <si>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</si>
  <si>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</si>
  <si>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</si>
  <si>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</si>
  <si>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</si>
  <si>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</si>
  <si>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</si>
  <si>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</si>
  <si>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</si>
  <si>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</si>
  <si>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</si>
  <si>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</si>
  <si>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</si>
  <si>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</si>
  <si>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</si>
  <si>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</si>
  <si>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</si>
  <si>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</si>
  <si>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</si>
  <si>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</si>
  <si>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</si>
  <si>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</si>
  <si>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</si>
  <si>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</si>
  <si>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</si>
  <si>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</si>
  <si>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</si>
  <si>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</si>
  <si>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</si>
  <si>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</si>
  <si>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</si>
  <si>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</si>
  <si>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</si>
  <si>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</si>
  <si>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</si>
  <si>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</si>
  <si>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</si>
  <si>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</si>
  <si>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</si>
  <si>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</si>
  <si>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</si>
  <si>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</si>
  <si>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</si>
  <si>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</si>
  <si>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</si>
  <si>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</si>
  <si>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</si>
  <si>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</si>
  <si>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</si>
  <si>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</si>
  <si>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</si>
  <si>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</si>
  <si>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</si>
  <si>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</si>
  <si>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</si>
  <si>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</si>
  <si>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</si>
  <si>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</si>
  <si>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</si>
  <si>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</si>
  <si>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</si>
  <si>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</si>
  <si>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</si>
  <si>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</si>
  <si>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</si>
  <si>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</si>
  <si>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</si>
  <si>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</si>
  <si>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</si>
  <si>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</si>
  <si>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</si>
  <si>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</si>
  <si>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</si>
  <si>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</si>
  <si>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</si>
  <si>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</si>
  <si>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</si>
  <si>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</si>
  <si>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</si>
  <si>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</si>
  <si>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</si>
  <si>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</si>
  <si>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</si>
  <si>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</si>
  <si>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</si>
  <si>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</si>
  <si>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</si>
  <si>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</si>
  <si>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</si>
  <si>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</si>
  <si>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</si>
  <si>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</si>
  <si>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</si>
  <si>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</si>
  <si>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</si>
  <si>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</si>
  <si>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</si>
  <si>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</si>
  <si>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</si>
  <si>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</si>
  <si>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</si>
  <si>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</si>
  <si>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</si>
  <si>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</si>
  <si>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</si>
  <si>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</si>
  <si>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</si>
  <si>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</si>
  <si>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</si>
  <si>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</si>
  <si>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</si>
  <si>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</si>
  <si>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</si>
  <si>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</si>
  <si>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</si>
  <si>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</si>
  <si>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</si>
  <si>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</si>
  <si>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</si>
  <si>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</si>
  <si>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</si>
  <si>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</si>
  <si>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</si>
  <si>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</si>
  <si>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</si>
  <si>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</si>
  <si>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</si>
  <si>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</si>
  <si>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</si>
  <si>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</si>
  <si>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</si>
  <si>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</si>
  <si>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</si>
  <si>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</si>
  <si>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</si>
  <si>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</si>
  <si>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</si>
  <si>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</si>
  <si>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</si>
  <si>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</si>
  <si>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</si>
  <si>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</si>
  <si>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</si>
  <si>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</si>
  <si>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</si>
  <si>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</si>
  <si>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</si>
  <si>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</si>
  <si>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</si>
  <si>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</si>
  <si>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</si>
  <si>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</si>
  <si>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</si>
  <si>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</si>
  <si>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</si>
  <si>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</si>
  <si>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</si>
  <si>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</si>
  <si>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</si>
  <si>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</si>
  <si>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</si>
  <si>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</si>
  <si>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</si>
  <si>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</si>
  <si>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</si>
  <si>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</si>
  <si>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</si>
  <si>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</si>
  <si>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</si>
  <si>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</si>
  <si>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</si>
  <si>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</si>
  <si>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</si>
  <si>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</si>
  <si>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</si>
  <si>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</si>
  <si>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</si>
  <si>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</si>
  <si>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</si>
  <si>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</si>
  <si>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</si>
  <si>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</si>
  <si>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</si>
  <si>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</si>
  <si>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</si>
  <si>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</si>
  <si>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</si>
  <si>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</si>
  <si>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</si>
  <si>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</si>
  <si>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</si>
  <si>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</si>
  <si>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</si>
  <si>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</si>
  <si>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</si>
  <si>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</si>
  <si>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</si>
  <si>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</si>
  <si>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</si>
  <si>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</si>
  <si>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</si>
  <si>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</si>
  <si>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</si>
  <si>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</si>
  <si>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</si>
  <si>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</si>
  <si>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</si>
  <si>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</si>
  <si>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</si>
  <si>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</si>
  <si>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</si>
  <si>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</si>
  <si>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</si>
  <si>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</si>
  <si>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</si>
  <si>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</si>
  <si>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</si>
  <si>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</si>
  <si>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</si>
  <si>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</si>
  <si>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</si>
  <si>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</si>
  <si>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</si>
  <si>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</si>
  <si>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</si>
  <si>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</si>
  <si>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</si>
  <si>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</si>
  <si>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</si>
  <si>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</si>
  <si>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</si>
  <si>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</si>
  <si>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</si>
  <si>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</si>
  <si>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</si>
  <si>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</si>
  <si>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</si>
  <si>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</si>
  <si>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</si>
  <si>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</si>
  <si>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</si>
  <si>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</si>
  <si>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</si>
  <si>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</si>
  <si>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</si>
  <si>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</si>
  <si>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</si>
  <si>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</si>
  <si>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</si>
  <si>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</si>
  <si>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</si>
  <si>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</si>
  <si>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</si>
  <si>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</si>
  <si>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</si>
  <si>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</si>
  <si>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</si>
  <si>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</si>
  <si>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</si>
  <si>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</si>
  <si>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</si>
  <si>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</si>
  <si>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</si>
  <si>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</si>
  <si>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</si>
  <si>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</si>
  <si>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</si>
  <si>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</si>
  <si>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</si>
  <si>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</si>
  <si>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</si>
  <si>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</si>
  <si>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</si>
  <si>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</si>
  <si>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</si>
  <si>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</si>
  <si>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</si>
  <si>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</si>
  <si>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</si>
  <si>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</si>
  <si>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</si>
  <si>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</si>
  <si>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</si>
  <si>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</si>
  <si>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</si>
  <si>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</si>
  <si>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</si>
  <si>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</si>
  <si>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</si>
  <si>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</si>
  <si>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</si>
  <si>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</si>
  <si>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</si>
  <si>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</si>
  <si>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</si>
  <si>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</si>
  <si>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</si>
  <si>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</si>
  <si>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</si>
  <si>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</si>
  <si>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</si>
  <si>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</si>
  <si>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</si>
  <si>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</si>
  <si>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</si>
  <si>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</si>
  <si>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</si>
  <si>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</si>
  <si>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</si>
  <si>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</si>
  <si>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</si>
  <si>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</si>
  <si>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</si>
  <si>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</si>
  <si>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</si>
  <si>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</si>
  <si>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</si>
  <si>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</si>
  <si>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</si>
  <si>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</si>
  <si>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</si>
  <si>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</si>
  <si>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</si>
  <si>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</si>
  <si>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</si>
  <si>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</si>
  <si>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</si>
  <si>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</si>
  <si>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</si>
  <si>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</si>
  <si>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</si>
  <si>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</si>
  <si>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</si>
  <si>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</si>
  <si>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</si>
  <si>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</si>
  <si>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</si>
  <si>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</si>
  <si>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</si>
  <si>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</si>
  <si>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</si>
  <si>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</si>
  <si>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</si>
  <si>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</si>
  <si>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</si>
  <si>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</si>
  <si>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</si>
  <si>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</si>
  <si>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</si>
  <si>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</si>
  <si>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</si>
  <si>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</si>
  <si>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</si>
  <si>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</si>
  <si>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</si>
  <si>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</si>
  <si>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</si>
  <si>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</si>
  <si>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</si>
  <si>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</si>
  <si>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</si>
  <si>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</si>
  <si>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</si>
  <si>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</si>
  <si>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</si>
  <si>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</si>
  <si>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</si>
  <si>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</si>
  <si>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</si>
  <si>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</si>
  <si>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</si>
  <si>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</si>
  <si>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</si>
  <si>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</si>
  <si>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</si>
  <si>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</si>
  <si>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</si>
  <si>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</si>
  <si>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</si>
  <si>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</si>
  <si>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</si>
  <si>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</si>
  <si>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</si>
  <si>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</si>
  <si>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</si>
  <si>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</si>
  <si>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</si>
  <si>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</si>
  <si>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</si>
  <si>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</si>
  <si>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</si>
  <si>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</si>
  <si>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</si>
  <si>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</si>
  <si>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</si>
  <si>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</si>
  <si>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</si>
  <si>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</si>
  <si>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</si>
  <si>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</si>
  <si>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</si>
  <si>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</si>
  <si>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</si>
  <si>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</si>
  <si>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</si>
  <si>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</si>
  <si>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</si>
  <si>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</si>
  <si>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</si>
  <si>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</si>
  <si>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</si>
  <si>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</si>
  <si>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</si>
  <si>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</si>
  <si>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</si>
  <si>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</si>
  <si>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</si>
  <si>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</si>
  <si>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</si>
  <si>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</si>
  <si>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</si>
  <si>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</si>
  <si>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</si>
  <si>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</si>
  <si>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</si>
  <si>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</si>
  <si>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</si>
  <si>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</si>
  <si>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</si>
  <si>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</si>
  <si>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</si>
  <si>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</si>
  <si>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</si>
  <si>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</si>
  <si>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</si>
  <si>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</si>
  <si>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</si>
  <si>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</si>
  <si>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</si>
  <si>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</si>
  <si>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</si>
  <si>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</si>
  <si>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</si>
  <si>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</si>
  <si>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</si>
  <si>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</si>
  <si>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</si>
  <si>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</si>
  <si>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</si>
  <si>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</si>
  <si>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</si>
  <si>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</si>
  <si>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</si>
  <si>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</si>
  <si>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</si>
  <si>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</si>
  <si>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</si>
  <si>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</si>
  <si>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</si>
  <si>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</si>
  <si>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</si>
  <si>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</si>
  <si>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</si>
  <si>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</si>
  <si>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</si>
  <si>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</si>
  <si>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</si>
  <si>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</si>
  <si>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</si>
  <si>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</si>
  <si>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</si>
  <si>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</si>
  <si>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</si>
  <si>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</si>
  <si>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</si>
  <si>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</si>
  <si>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</si>
  <si>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</si>
  <si>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</si>
  <si>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</si>
  <si>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</si>
  <si>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</si>
  <si>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</si>
  <si>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</si>
  <si>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</si>
  <si>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</si>
  <si>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</si>
  <si>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</si>
  <si>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</si>
  <si>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</si>
  <si>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</si>
  <si>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</si>
  <si>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</si>
  <si>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</si>
  <si>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</si>
  <si>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</si>
  <si>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</si>
  <si>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</si>
  <si>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</si>
  <si>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</si>
  <si>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</si>
  <si>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</si>
  <si>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</si>
  <si>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</si>
  <si>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</si>
  <si>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</si>
  <si>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</si>
  <si>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</si>
  <si>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</si>
  <si>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</si>
  <si>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</si>
  <si>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</si>
  <si>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</si>
  <si>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</si>
  <si>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</si>
  <si>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</si>
  <si>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</si>
  <si>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</si>
  <si>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</si>
  <si>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</si>
  <si>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</si>
  <si>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</si>
  <si>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</si>
  <si>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</si>
  <si>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</si>
  <si>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</si>
  <si>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</si>
  <si>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</si>
  <si>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</si>
  <si>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</si>
  <si>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</si>
  <si>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</si>
  <si>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</si>
  <si>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</si>
  <si>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</si>
  <si>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</si>
  <si>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</si>
  <si>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</si>
  <si>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</si>
  <si>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</si>
  <si>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</si>
  <si>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</si>
  <si>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</si>
  <si>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</si>
  <si>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</si>
  <si>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</si>
  <si>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</si>
  <si>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</si>
  <si>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</si>
  <si>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</si>
  <si>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</si>
  <si>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</si>
  <si>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</si>
  <si>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</si>
  <si>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</si>
  <si>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</si>
  <si>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</si>
  <si>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</si>
  <si>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</si>
  <si>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</si>
  <si>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</si>
  <si>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</si>
  <si>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</si>
  <si>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</si>
  <si>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</si>
  <si>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</si>
  <si>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</si>
  <si>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</si>
  <si>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</si>
  <si>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</si>
  <si>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</si>
  <si>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</si>
  <si>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</si>
  <si>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</si>
  <si>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</si>
  <si>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</si>
  <si>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</si>
  <si>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</si>
  <si>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</si>
  <si>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</si>
  <si>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</si>
  <si>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</si>
  <si>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</si>
  <si>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</si>
  <si>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</si>
  <si>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</si>
  <si>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</si>
  <si>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</si>
  <si>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</si>
  <si>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</si>
  <si>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</si>
  <si>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</si>
  <si>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</si>
  <si>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</si>
  <si>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</si>
  <si>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</si>
  <si>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</si>
  <si>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</si>
  <si>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</si>
  <si>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</si>
  <si>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</si>
  <si>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</si>
  <si>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</si>
  <si>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</si>
  <si>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</si>
  <si>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</si>
  <si>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</si>
  <si>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</si>
  <si>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</si>
  <si>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</si>
  <si>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</si>
  <si>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</si>
  <si>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</si>
  <si>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</si>
  <si>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</si>
  <si>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</si>
  <si>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</si>
  <si>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</si>
  <si>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</si>
  <si>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</si>
  <si>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</si>
  <si>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</si>
  <si>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</si>
  <si>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</si>
  <si>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</si>
  <si>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</si>
  <si>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</si>
  <si>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</si>
  <si>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</si>
  <si>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</si>
  <si>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</si>
  <si>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</si>
  <si>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</si>
  <si>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</si>
  <si>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</si>
  <si>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</si>
  <si>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</si>
  <si>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</si>
  <si>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</si>
  <si>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</si>
  <si>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</si>
  <si>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</si>
  <si>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</si>
  <si>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</si>
  <si>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</si>
  <si>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</si>
  <si>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</si>
  <si>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</si>
  <si>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</si>
  <si>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</si>
  <si>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</si>
  <si>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</si>
  <si>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</si>
  <si>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</si>
  <si>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</si>
  <si>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</si>
  <si>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</si>
  <si>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</si>
  <si>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</si>
  <si>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</si>
  <si>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</si>
  <si>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</si>
  <si>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</si>
  <si>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</si>
  <si>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</si>
  <si>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</si>
  <si>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</si>
  <si>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</si>
  <si>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</si>
  <si>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</si>
  <si>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</si>
  <si>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</si>
  <si>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</si>
  <si>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</si>
  <si>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</si>
  <si>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</si>
  <si>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</si>
  <si>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</si>
  <si>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</si>
  <si>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</si>
  <si>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</si>
  <si>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</si>
  <si>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</si>
  <si>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</si>
  <si>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</si>
  <si>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</si>
  <si>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</si>
  <si>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</si>
  <si>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</si>
  <si>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</si>
  <si>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</si>
  <si>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</si>
  <si>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</si>
  <si>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</si>
  <si>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</si>
  <si>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</si>
  <si>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</si>
  <si>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</si>
  <si>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</si>
  <si>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</si>
  <si>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</si>
  <si>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</si>
  <si>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</si>
  <si>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</si>
  <si>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</si>
  <si>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</si>
  <si>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</si>
  <si>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</si>
  <si>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</si>
  <si>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</si>
  <si>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</si>
  <si>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</si>
  <si>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</si>
  <si>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</si>
  <si>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</si>
  <si>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</si>
  <si>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</si>
  <si>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</si>
  <si>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</si>
  <si>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</si>
  <si>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</si>
  <si>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</si>
  <si>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</si>
  <si>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</si>
  <si>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</si>
  <si>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</si>
  <si>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</si>
  <si>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</si>
  <si>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</si>
  <si>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</si>
  <si>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</si>
  <si>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</si>
  <si>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</si>
  <si>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</si>
  <si>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</si>
  <si>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</si>
  <si>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</si>
  <si>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</si>
  <si>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</si>
  <si>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</si>
  <si>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</si>
  <si>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</si>
  <si>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</si>
  <si>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</si>
  <si>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</si>
  <si>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</si>
  <si>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</si>
  <si>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</si>
  <si>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</si>
  <si>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</si>
  <si>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</si>
  <si>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</si>
  <si>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</si>
  <si>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</si>
  <si>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</si>
  <si>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</si>
  <si>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</si>
  <si>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</si>
  <si>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</si>
  <si>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</si>
  <si>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</si>
  <si>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</si>
  <si>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</si>
  <si>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</si>
  <si>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</si>
  <si>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</si>
  <si>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</si>
  <si>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</si>
  <si>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</si>
  <si>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</si>
  <si>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</si>
  <si>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</si>
  <si>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</si>
  <si>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</si>
  <si>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</si>
  <si>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</si>
  <si>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</si>
  <si>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</si>
  <si>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</si>
  <si>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</si>
  <si>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</si>
  <si>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</si>
  <si>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</si>
  <si>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</si>
  <si>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</si>
  <si>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</si>
  <si>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</si>
  <si>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</si>
  <si>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</si>
  <si>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</si>
  <si>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</si>
  <si>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</si>
  <si>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</si>
  <si>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</si>
  <si>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</si>
  <si>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</si>
  <si>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</si>
  <si>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</si>
  <si>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</si>
  <si>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</si>
  <si>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</si>
  <si>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</si>
  <si>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</si>
  <si>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</si>
  <si>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</si>
  <si>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</si>
  <si>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</si>
  <si>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</si>
  <si>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</si>
  <si>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</si>
  <si>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</si>
  <si>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</si>
  <si>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</si>
  <si>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</si>
  <si>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</si>
  <si>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</si>
  <si>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</si>
  <si>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</si>
  <si>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</si>
  <si>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</si>
  <si>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</si>
  <si>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</si>
  <si>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</si>
  <si>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</si>
  <si>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</si>
  <si>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</si>
  <si>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</si>
  <si>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</si>
  <si>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</si>
  <si>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</si>
  <si>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</si>
  <si>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</si>
  <si>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</si>
  <si>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</si>
  <si>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</si>
  <si>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</si>
  <si>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</si>
  <si>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</si>
  <si>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</si>
  <si>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</si>
  <si>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</si>
  <si>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</si>
  <si>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</si>
  <si>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</si>
  <si>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</si>
  <si>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</si>
  <si>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</si>
  <si>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</si>
  <si>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</si>
  <si>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</si>
  <si>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</si>
  <si>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</si>
  <si>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</si>
  <si>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</si>
  <si>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</si>
  <si>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</si>
  <si>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</si>
  <si>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</si>
  <si>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</si>
  <si>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</si>
  <si>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</si>
  <si>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</si>
  <si>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</si>
  <si>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</si>
  <si>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</si>
  <si>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</si>
  <si>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</si>
  <si>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</si>
  <si>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</si>
  <si>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</si>
  <si>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</si>
  <si>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</si>
  <si>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</si>
  <si>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</si>
  <si>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</si>
  <si>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</si>
  <si>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</si>
  <si>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</si>
  <si>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</si>
  <si>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</si>
  <si>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</si>
  <si>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</si>
  <si>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</si>
  <si>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</si>
  <si>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</si>
  <si>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</si>
  <si>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</si>
  <si>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</si>
  <si>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</si>
  <si>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</si>
  <si>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</si>
  <si>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</si>
  <si>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</si>
  <si>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</si>
  <si>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</si>
  <si>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</si>
  <si>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</si>
  <si>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</si>
  <si>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</si>
  <si>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</si>
  <si>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</si>
  <si>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</si>
  <si>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</si>
  <si>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</si>
  <si>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</si>
  <si>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</si>
  <si>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</si>
  <si>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</si>
  <si>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</si>
  <si>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</si>
  <si>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</si>
  <si>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</si>
  <si>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</si>
  <si>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</si>
  <si>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</si>
  <si>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</si>
  <si>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</si>
  <si>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</si>
  <si>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</si>
  <si>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</si>
  <si>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</si>
  <si>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</si>
  <si>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</si>
  <si>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</si>
  <si>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</si>
  <si>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</si>
  <si>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</si>
  <si>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</si>
  <si>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</si>
  <si>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</si>
  <si>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</si>
  <si>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</si>
  <si>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</si>
  <si>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</si>
  <si>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</si>
  <si>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</si>
  <si>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</si>
  <si>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</si>
  <si>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</si>
  <si>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</si>
  <si>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</si>
  <si>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</si>
  <si>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</si>
  <si>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</si>
  <si>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</si>
  <si>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</si>
  <si>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</si>
  <si>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</si>
  <si>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</si>
  <si>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</si>
  <si>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</si>
  <si>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</si>
  <si>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</si>
  <si>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</si>
  <si>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</si>
  <si>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</si>
  <si>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</si>
  <si>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</si>
  <si>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</si>
  <si>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</si>
  <si>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</si>
  <si>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</si>
  <si>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</si>
  <si>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</si>
  <si>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</si>
  <si>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</si>
  <si>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</si>
  <si>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</si>
  <si>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</si>
  <si>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</si>
  <si>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</si>
  <si>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</si>
  <si>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</si>
  <si>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</si>
  <si>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</si>
  <si>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</si>
  <si>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</si>
  <si>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</si>
  <si>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</si>
  <si>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</si>
  <si>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</si>
  <si>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</si>
  <si>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</si>
  <si>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</si>
  <si>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</si>
  <si>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</si>
  <si>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</si>
  <si>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</si>
  <si>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</si>
  <si>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</si>
  <si>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</si>
  <si>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</si>
  <si>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</si>
  <si>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</si>
  <si>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</si>
  <si>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</si>
  <si>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</si>
  <si>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</si>
  <si>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</si>
  <si>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</si>
  <si>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</si>
  <si>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</si>
  <si>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</si>
  <si>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</si>
  <si>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</si>
  <si>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</si>
  <si>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</si>
  <si>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</si>
  <si>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</si>
  <si>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</si>
  <si>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</si>
  <si>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</si>
  <si>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</si>
  <si>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</si>
  <si>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</si>
  <si>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</si>
  <si>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</si>
  <si>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</si>
  <si>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</si>
  <si>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</si>
  <si>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</si>
  <si>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</si>
  <si>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</si>
  <si>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</si>
  <si>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</si>
  <si>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</si>
  <si>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</si>
  <si>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</si>
  <si>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</si>
  <si>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</si>
  <si>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</si>
  <si>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</si>
  <si>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</si>
  <si>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</si>
  <si>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</si>
  <si>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</si>
  <si>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</si>
  <si>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</si>
  <si>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</si>
  <si>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</si>
  <si>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</si>
  <si>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</si>
  <si>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</si>
  <si>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</si>
  <si>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</si>
  <si>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</si>
  <si>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</si>
  <si>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</si>
  <si>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</si>
  <si>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</si>
  <si>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</si>
  <si>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</si>
  <si>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</si>
  <si>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</si>
  <si>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</si>
  <si>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</si>
  <si>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</si>
  <si>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</si>
  <si>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</si>
  <si>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</si>
  <si>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</si>
  <si>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</si>
  <si>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</si>
  <si>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</si>
  <si>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</si>
  <si>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</si>
  <si>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</si>
  <si>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</si>
  <si>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</si>
  <si>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</si>
  <si>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</si>
  <si>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</si>
  <si>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</si>
  <si>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</si>
  <si>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</si>
  <si>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</si>
  <si>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</si>
  <si>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</si>
  <si>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</si>
  <si>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</si>
  <si>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</si>
  <si>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</si>
  <si>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</si>
  <si>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</si>
  <si>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</si>
  <si>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</si>
  <si>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</si>
  <si>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</si>
  <si>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</si>
  <si>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</si>
  <si>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</si>
  <si>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</si>
  <si>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</si>
  <si>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</si>
  <si>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</si>
  <si>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</si>
  <si>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</si>
  <si>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</si>
  <si>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</si>
  <si>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</si>
  <si>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</si>
  <si>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</si>
  <si>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</si>
  <si>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</si>
  <si>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</si>
  <si>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</si>
  <si>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</si>
  <si>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</si>
  <si>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</si>
  <si>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</si>
  <si>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</si>
  <si>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</si>
  <si>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</si>
  <si>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</si>
  <si>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</si>
  <si>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</si>
  <si>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</si>
  <si>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</si>
  <si>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</si>
  <si>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</si>
  <si>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</si>
  <si>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</si>
  <si>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</si>
  <si>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</si>
  <si>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</si>
  <si>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</si>
  <si>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</si>
  <si>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</si>
  <si>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</si>
  <si>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</si>
  <si>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</si>
  <si>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</si>
  <si>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</si>
  <si>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</si>
  <si>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</si>
  <si>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</si>
  <si>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</si>
  <si>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</si>
  <si>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</si>
  <si>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</si>
  <si>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</si>
  <si>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</si>
  <si>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</si>
  <si>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</si>
  <si>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</si>
  <si>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</si>
  <si>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</si>
  <si>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</si>
  <si>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</si>
  <si>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</si>
  <si>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</si>
  <si>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</si>
  <si>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</si>
  <si>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</si>
  <si>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</si>
  <si>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</si>
  <si>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</si>
  <si>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</si>
  <si>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</si>
  <si>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</si>
  <si>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</si>
  <si>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</si>
  <si>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</si>
  <si>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</si>
  <si>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</si>
  <si>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</si>
  <si>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</si>
  <si>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</si>
  <si>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</si>
  <si>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</si>
  <si>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</si>
  <si>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</si>
  <si>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</si>
  <si>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</si>
  <si>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</si>
  <si>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</si>
  <si>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</si>
  <si>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</si>
  <si>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</si>
  <si>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</si>
  <si>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</si>
  <si>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</si>
  <si>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</si>
  <si>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</si>
  <si>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</si>
  <si>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</si>
  <si>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</si>
  <si>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</si>
  <si>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</si>
  <si>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</si>
  <si>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</si>
  <si>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</si>
  <si>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</si>
  <si>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</si>
  <si>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</si>
  <si>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</si>
  <si>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</si>
  <si>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</si>
  <si>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</si>
  <si>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</si>
  <si>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</si>
  <si>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</si>
  <si>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</si>
  <si>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</si>
  <si>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</si>
  <si>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</si>
  <si>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</si>
  <si>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</si>
  <si>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</si>
  <si>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</si>
  <si>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</si>
  <si>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</si>
  <si>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</si>
  <si>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</si>
  <si>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</si>
  <si>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</si>
  <si>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</si>
  <si>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</si>
  <si>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</si>
  <si>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</si>
  <si>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</si>
  <si>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</si>
  <si>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</si>
  <si>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</si>
  <si>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</si>
  <si>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</si>
  <si>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</si>
  <si>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</si>
  <si>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</si>
  <si>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</si>
  <si>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</si>
  <si>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</si>
  <si>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</si>
  <si>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</si>
  <si>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</si>
  <si>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</si>
  <si>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</si>
  <si>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</si>
  <si>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</si>
  <si>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</si>
  <si>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</si>
  <si>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</si>
  <si>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</si>
  <si>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</si>
  <si>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</si>
  <si>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</si>
  <si>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</si>
  <si>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</si>
  <si>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</si>
  <si>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</si>
  <si>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</si>
  <si>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</si>
  <si>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</si>
  <si>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</si>
  <si>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</si>
  <si>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</si>
  <si>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</si>
  <si>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</si>
  <si>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</si>
  <si>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</si>
  <si>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</si>
  <si>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</si>
  <si>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</si>
  <si>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</si>
  <si>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</si>
  <si>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</si>
  <si>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</si>
  <si>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</si>
  <si>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</si>
  <si>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</si>
  <si>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</si>
  <si>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</si>
  <si>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</si>
  <si>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</si>
  <si>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</si>
  <si>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</si>
  <si>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</si>
  <si>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</si>
  <si>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</si>
  <si>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</si>
  <si>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</si>
  <si>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</si>
  <si>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</si>
  <si>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</si>
  <si>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</si>
  <si>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</si>
  <si>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</si>
  <si>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</si>
  <si>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</si>
  <si>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</si>
  <si>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</si>
  <si>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</si>
  <si>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</si>
  <si>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</si>
  <si>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</si>
  <si>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</si>
  <si>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</si>
  <si>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</si>
  <si>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</si>
  <si>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</si>
  <si>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</si>
  <si>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</si>
  <si>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</si>
  <si>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</si>
  <si>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</si>
  <si>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</si>
  <si>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</si>
  <si>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</si>
  <si>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</si>
  <si>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</si>
  <si>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</si>
  <si>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</si>
  <si>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</si>
  <si>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</si>
  <si>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</si>
  <si>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</si>
  <si>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</si>
  <si>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</si>
  <si>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</si>
  <si>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</si>
  <si>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</si>
  <si>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</si>
  <si>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</si>
  <si>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</si>
  <si>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</si>
  <si>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</si>
  <si>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</si>
  <si>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</si>
  <si>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</si>
  <si>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</si>
  <si>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</si>
  <si>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</si>
  <si>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</si>
  <si>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</si>
  <si>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</si>
  <si>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</si>
  <si>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</si>
  <si>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</si>
  <si>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</si>
  <si>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</si>
  <si>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</si>
  <si>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</si>
  <si>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</si>
  <si>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</si>
  <si>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</si>
  <si>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</si>
  <si>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</si>
  <si>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</si>
  <si>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</si>
  <si>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</si>
  <si>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</si>
  <si>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</si>
  <si>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</si>
  <si>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</si>
  <si>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</si>
  <si>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</si>
  <si>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</si>
  <si>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</si>
  <si>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</si>
  <si>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</si>
  <si>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</si>
  <si>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</si>
  <si>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</si>
  <si>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</si>
  <si>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</si>
  <si>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</si>
  <si>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</si>
  <si>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</si>
  <si>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</si>
  <si>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</si>
  <si>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</si>
  <si>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</si>
  <si>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</si>
  <si>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</si>
  <si>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</si>
  <si>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</si>
  <si>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</si>
  <si>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</si>
  <si>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</si>
  <si>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</si>
  <si>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</si>
  <si>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</si>
  <si>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</si>
  <si>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</si>
  <si>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</si>
  <si>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</si>
  <si>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</si>
  <si>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</si>
  <si>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</si>
  <si>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</si>
  <si>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</si>
  <si>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</si>
  <si>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</si>
  <si>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</si>
  <si>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</si>
  <si>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</si>
  <si>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</si>
  <si>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</si>
  <si>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</si>
  <si>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</si>
  <si>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</si>
  <si>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</si>
  <si>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</si>
  <si>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</si>
  <si>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</si>
  <si>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</si>
  <si>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</si>
  <si>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</si>
  <si>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</si>
  <si>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</si>
  <si>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</si>
  <si>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</si>
  <si>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</si>
  <si>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</si>
  <si>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</si>
  <si>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</si>
  <si>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</si>
  <si>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</si>
  <si>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</si>
  <si>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</si>
  <si>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</si>
  <si>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</si>
  <si>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</si>
  <si>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</si>
  <si>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</si>
  <si>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</si>
  <si>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</si>
  <si>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</si>
  <si>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</si>
  <si>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</si>
  <si>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</si>
  <si>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</si>
  <si>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</si>
  <si>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</si>
  <si>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</si>
  <si>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</si>
  <si>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</si>
  <si>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</si>
  <si>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</si>
  <si>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</si>
  <si>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</si>
  <si>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</si>
  <si>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</si>
  <si>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</si>
  <si>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</si>
  <si>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</si>
  <si>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</si>
  <si>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</si>
  <si>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</si>
  <si>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</si>
  <si>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</si>
  <si>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</si>
  <si>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</si>
  <si>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</si>
  <si>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</si>
  <si>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</si>
  <si>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</si>
  <si>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</si>
  <si>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</si>
  <si>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</si>
  <si>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</si>
  <si>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</si>
  <si>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</si>
  <si>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</si>
  <si>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</si>
  <si>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</si>
  <si>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</si>
  <si>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</si>
  <si>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</si>
  <si>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</si>
  <si>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</si>
  <si>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</si>
  <si>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</si>
  <si>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</si>
  <si>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</si>
  <si>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</si>
  <si>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</si>
  <si>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</si>
  <si>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</si>
  <si>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</si>
  <si>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</si>
  <si>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</si>
  <si>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</si>
  <si>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</si>
  <si>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</si>
  <si>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</si>
  <si>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</si>
  <si>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</si>
  <si>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</si>
  <si>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</si>
  <si>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</si>
  <si>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</si>
  <si>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</si>
  <si>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</si>
  <si>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</si>
  <si>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</si>
  <si>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</si>
  <si>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</si>
  <si>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</si>
  <si>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</si>
  <si>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</si>
  <si>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</si>
  <si>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</si>
  <si>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</si>
  <si>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</si>
  <si>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</si>
  <si>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</si>
  <si>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</si>
  <si>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</si>
  <si>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</si>
  <si>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</si>
  <si>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</si>
  <si>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</si>
  <si>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</si>
  <si>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</si>
  <si>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</si>
  <si>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</si>
  <si>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</si>
  <si>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</si>
  <si>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</si>
  <si>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</si>
  <si>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</si>
  <si>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</si>
  <si>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</si>
  <si>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</si>
  <si>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</si>
  <si>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</si>
  <si>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</si>
  <si>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</si>
  <si>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</si>
  <si>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</si>
  <si>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</si>
  <si>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</si>
  <si>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</si>
  <si>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</si>
  <si>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</si>
  <si>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</si>
  <si>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</si>
  <si>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</si>
  <si>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</si>
  <si>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</si>
  <si>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</si>
  <si>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</si>
  <si>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</si>
  <si>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</si>
  <si>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</si>
  <si>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</si>
  <si>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</si>
  <si>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</si>
  <si>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</si>
  <si>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</si>
  <si>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</si>
  <si>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</si>
  <si>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</si>
  <si>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</si>
  <si>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</si>
  <si>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</si>
  <si>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</si>
  <si>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</si>
  <si>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</si>
  <si>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</si>
  <si>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</si>
  <si>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</si>
  <si>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</si>
  <si>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</si>
  <si>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</si>
  <si>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</si>
  <si>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</si>
  <si>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</si>
  <si>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</si>
  <si>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</si>
  <si>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</si>
  <si>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</si>
  <si>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</si>
  <si>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</si>
  <si>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</si>
  <si>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</si>
  <si>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</si>
  <si>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</si>
  <si>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</si>
  <si>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</si>
  <si>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</si>
  <si>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</si>
  <si>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</si>
  <si>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</si>
  <si>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</si>
  <si>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</si>
  <si>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</si>
  <si>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</si>
  <si>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</si>
  <si>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</si>
  <si>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</si>
  <si>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</si>
  <si>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</si>
  <si>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</si>
  <si>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</si>
  <si>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</si>
  <si>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</si>
  <si>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</si>
  <si>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</si>
  <si>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</si>
  <si>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</si>
  <si>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</si>
  <si>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</si>
  <si>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</si>
  <si>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</si>
  <si>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</si>
  <si>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</si>
  <si>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</si>
  <si>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</si>
  <si>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</si>
  <si>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</si>
  <si>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</si>
  <si>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</si>
  <si>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</si>
  <si>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</si>
  <si>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</si>
  <si>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</si>
  <si>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</si>
  <si>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</si>
  <si>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</si>
  <si>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</si>
  <si>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</si>
  <si>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</si>
  <si>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</si>
  <si>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</si>
  <si>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</si>
  <si>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</si>
  <si>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</si>
  <si>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</si>
  <si>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</si>
  <si>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</si>
  <si>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</si>
  <si>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</si>
  <si>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</si>
  <si>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</si>
  <si>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</si>
  <si>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</si>
  <si>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</si>
  <si>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</si>
  <si>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</si>
  <si>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</si>
  <si>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</si>
  <si>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</si>
  <si>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</si>
  <si>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</si>
  <si>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</si>
  <si>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</si>
  <si>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</si>
  <si>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</si>
  <si>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</si>
  <si>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</si>
  <si>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</si>
  <si>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</si>
  <si>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</si>
  <si>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</si>
  <si>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</si>
  <si>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</si>
  <si>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</si>
  <si>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</si>
  <si>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</si>
  <si>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</si>
  <si>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</si>
  <si>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</si>
  <si>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</si>
  <si>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</si>
  <si>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</si>
  <si>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</si>
  <si>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</si>
  <si>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</si>
  <si>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</si>
  <si>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</si>
  <si>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</si>
  <si>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</si>
  <si>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</si>
  <si>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</si>
  <si>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</si>
  <si>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</si>
  <si>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</si>
  <si>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</si>
  <si>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</si>
  <si>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</si>
  <si>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</si>
  <si>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</si>
  <si>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</si>
  <si>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</si>
  <si>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</si>
  <si>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</si>
  <si>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</si>
  <si>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</si>
  <si>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</si>
  <si>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</si>
  <si>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</si>
  <si>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</si>
  <si>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</si>
  <si>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</si>
  <si>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</si>
  <si>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</si>
  <si>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</si>
  <si>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</si>
  <si>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</si>
  <si>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</si>
  <si>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</si>
  <si>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</si>
  <si>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</si>
  <si>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</si>
  <si>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</si>
  <si>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</si>
  <si>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</si>
  <si>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</si>
  <si>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</si>
  <si>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</si>
  <si>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</si>
  <si>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</si>
  <si>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</si>
  <si>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</si>
  <si>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</si>
  <si>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</si>
  <si>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</si>
  <si>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</si>
  <si>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</si>
  <si>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</si>
  <si>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</si>
  <si>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</si>
  <si>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</si>
  <si>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</si>
  <si>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</si>
  <si>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</si>
  <si>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</si>
  <si>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</si>
  <si>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</si>
  <si>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</si>
  <si>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</si>
  <si>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</si>
  <si>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</si>
  <si>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</si>
  <si>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</si>
  <si>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</si>
  <si>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</si>
  <si>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</si>
  <si>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</si>
  <si>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</si>
  <si>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</si>
  <si>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</si>
  <si>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</si>
  <si>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</si>
  <si>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</si>
  <si>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</si>
  <si>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</si>
  <si>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</si>
  <si>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</si>
  <si>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</si>
  <si>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</si>
  <si>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</si>
  <si>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</si>
  <si>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</si>
  <si>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</si>
  <si>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</si>
  <si>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</si>
  <si>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</si>
  <si>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</si>
  <si>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</si>
  <si>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</si>
  <si>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</si>
  <si>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</si>
  <si>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</si>
  <si>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</si>
  <si>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</si>
  <si>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</si>
  <si>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</si>
  <si>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</si>
  <si>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</si>
  <si>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</si>
  <si>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</si>
  <si>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</si>
  <si>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</si>
  <si>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</si>
  <si>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</si>
  <si>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</si>
  <si>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</si>
  <si>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</si>
  <si>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</si>
  <si>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</si>
  <si>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</si>
  <si>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</si>
  <si>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</si>
  <si>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</si>
  <si>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</si>
  <si>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</si>
  <si>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</si>
  <si>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</si>
  <si>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</si>
  <si>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</si>
  <si>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</si>
  <si>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</si>
  <si>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</si>
  <si>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</si>
  <si>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</si>
  <si>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</si>
  <si>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</si>
  <si>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</si>
  <si>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</si>
  <si>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</si>
  <si>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</si>
  <si>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</si>
  <si>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</si>
  <si>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</si>
  <si>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</si>
  <si>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</si>
  <si>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</si>
  <si>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</si>
  <si>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</si>
  <si>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</si>
  <si>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</si>
  <si>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</si>
  <si>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</si>
  <si>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</si>
  <si>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</si>
  <si>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</si>
  <si>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</si>
  <si>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</si>
  <si>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</si>
  <si>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</si>
  <si>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</si>
  <si>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</si>
  <si>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</si>
  <si>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</si>
  <si>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</si>
  <si>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</si>
  <si>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</si>
  <si>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</si>
  <si>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</si>
  <si>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</si>
  <si>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</si>
  <si>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</si>
  <si>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</si>
  <si>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</si>
  <si>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</si>
  <si>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</si>
  <si>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</si>
  <si>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</si>
  <si>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</si>
  <si>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</si>
  <si>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</si>
  <si>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</si>
  <si>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</si>
  <si>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</si>
  <si>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</si>
  <si>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</si>
  <si>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</si>
  <si>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</si>
  <si>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</si>
  <si>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</si>
  <si>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</si>
  <si>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</si>
  <si>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</si>
  <si>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</si>
  <si>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</si>
  <si>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</si>
  <si>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</si>
  <si>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</si>
  <si>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</si>
  <si>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</si>
  <si>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</si>
  <si>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</si>
  <si>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</si>
  <si>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</si>
  <si>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</si>
  <si>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</si>
  <si>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</si>
  <si>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</si>
  <si>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</si>
  <si>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</si>
  <si>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</si>
  <si>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</si>
  <si>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</si>
  <si>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</si>
  <si>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</si>
  <si>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</si>
  <si>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</si>
  <si>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</si>
  <si>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</si>
  <si>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</si>
  <si>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</si>
  <si>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</si>
  <si>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</si>
  <si>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</si>
  <si>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</si>
  <si>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</si>
  <si>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</si>
  <si>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</si>
  <si>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</si>
  <si>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</si>
  <si>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</si>
  <si>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</si>
  <si>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</si>
  <si>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</si>
  <si>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</si>
  <si>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</si>
  <si>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</si>
  <si>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</si>
  <si>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</si>
  <si>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</si>
  <si>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</si>
  <si>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</si>
  <si>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</si>
  <si>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</si>
  <si>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</si>
  <si>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</si>
  <si>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</si>
  <si>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</si>
  <si>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</si>
  <si>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</si>
  <si>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</si>
  <si>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</si>
  <si>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</si>
  <si>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</si>
  <si>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</si>
  <si>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</si>
  <si>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</si>
  <si>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</si>
  <si>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</si>
  <si>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</si>
  <si>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</si>
  <si>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</si>
  <si>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</si>
  <si>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</si>
  <si>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</si>
  <si>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</si>
  <si>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</si>
  <si>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</si>
  <si>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</si>
  <si>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</si>
  <si>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</si>
  <si>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</si>
  <si>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</si>
  <si>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</si>
  <si>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</si>
  <si>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</si>
  <si>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</si>
  <si>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</si>
  <si>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</si>
  <si>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</si>
  <si>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</si>
  <si>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</si>
  <si>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</si>
  <si>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</si>
  <si>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</si>
  <si>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</si>
  <si>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</si>
  <si>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</si>
  <si>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</si>
  <si>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</si>
  <si>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</si>
  <si>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</si>
  <si>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</si>
  <si>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</si>
  <si>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</si>
  <si>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</si>
  <si>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</si>
  <si>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</si>
  <si>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</si>
  <si>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</si>
  <si>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</si>
  <si>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</si>
  <si>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</si>
  <si>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</si>
  <si>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</si>
  <si>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</si>
  <si>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</si>
  <si>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</si>
  <si>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</si>
  <si>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</si>
  <si>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</si>
  <si>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</si>
  <si>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</si>
  <si>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</si>
  <si>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</si>
  <si>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</si>
  <si>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</si>
  <si>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</si>
  <si>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</si>
  <si>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</si>
  <si>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</si>
  <si>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</si>
  <si>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</si>
  <si>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</si>
  <si>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</si>
  <si>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</si>
  <si>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</si>
  <si>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</si>
  <si>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</si>
  <si>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</si>
  <si>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</si>
  <si>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</si>
  <si>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</si>
  <si>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</si>
  <si>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</si>
  <si>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</si>
  <si>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</si>
  <si>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</si>
  <si>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</si>
  <si>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</si>
  <si>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</si>
  <si>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</si>
  <si>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</si>
  <si>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</si>
  <si>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</si>
  <si>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</si>
  <si>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</si>
  <si>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</si>
  <si>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</si>
  <si>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</si>
  <si>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</si>
  <si>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</si>
  <si>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</si>
  <si>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</si>
  <si>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</si>
  <si>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</si>
  <si>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</si>
  <si>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</si>
  <si>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</si>
  <si>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</si>
  <si>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</si>
  <si>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</si>
  <si>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</si>
  <si>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</si>
  <si>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</si>
  <si>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</si>
  <si>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</si>
  <si>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</si>
  <si>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</si>
  <si>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</si>
  <si>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</si>
  <si>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</si>
  <si>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</si>
  <si>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</si>
  <si>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</si>
  <si>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</si>
  <si>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</si>
  <si>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</si>
  <si>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</si>
  <si>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</si>
  <si>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</si>
  <si>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</si>
  <si>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</si>
  <si>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</si>
  <si>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</si>
  <si>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</si>
  <si>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</si>
  <si>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</si>
  <si>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</si>
  <si>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</si>
  <si>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</si>
  <si>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</si>
  <si>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</si>
  <si>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</si>
  <si>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</si>
  <si>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</si>
  <si>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</si>
  <si>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</si>
  <si>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</si>
  <si>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</si>
  <si>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</si>
  <si>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</si>
  <si>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</si>
  <si>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</si>
  <si>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</si>
  <si>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</si>
  <si>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</si>
  <si>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</si>
  <si>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</si>
  <si>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</si>
  <si>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</si>
  <si>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</si>
  <si>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</si>
  <si>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</si>
  <si>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</si>
  <si>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</si>
  <si>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</si>
  <si>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</si>
  <si>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</si>
  <si>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</si>
  <si>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</si>
  <si>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</si>
  <si>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</si>
  <si>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</si>
  <si>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</si>
  <si>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</si>
  <si>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</si>
  <si>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</si>
  <si>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</si>
  <si>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</si>
  <si>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</si>
  <si>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</si>
  <si>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</si>
  <si>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</si>
  <si>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</si>
  <si>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</si>
  <si>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</si>
  <si>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</si>
  <si>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</si>
  <si>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</si>
  <si>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</si>
  <si>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</si>
  <si>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</si>
  <si>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</si>
  <si>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</si>
  <si>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</si>
  <si>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</si>
  <si>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</si>
  <si>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</si>
  <si>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</si>
  <si>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</si>
  <si>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</si>
  <si>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</si>
  <si>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</si>
  <si>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</si>
  <si>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</si>
  <si>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</si>
  <si>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</si>
  <si>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</si>
  <si>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</si>
  <si>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</si>
  <si>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</si>
  <si>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</si>
  <si>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</si>
  <si>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</si>
  <si>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</si>
  <si>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</si>
  <si>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</si>
  <si>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</si>
  <si>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</si>
  <si>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</si>
  <si>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</si>
  <si>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</si>
  <si>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</si>
  <si>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</si>
  <si>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</si>
  <si>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</si>
  <si>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</si>
  <si>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</si>
  <si>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</si>
  <si>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</si>
  <si>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</si>
  <si>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</si>
  <si>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</si>
  <si>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</si>
  <si>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</si>
  <si>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</si>
  <si>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</si>
  <si>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</si>
  <si>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</si>
  <si>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</si>
  <si>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</si>
  <si>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</si>
  <si>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</si>
  <si>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</si>
  <si>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</si>
  <si>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</si>
  <si>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</si>
  <si>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</si>
  <si>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</si>
  <si>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</si>
  <si>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</si>
  <si>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</si>
  <si>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</si>
  <si>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</si>
  <si>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</si>
  <si>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</si>
  <si>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</si>
  <si>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</si>
  <si>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</si>
  <si>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</si>
  <si>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</si>
  <si>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</si>
  <si>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</si>
  <si>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</si>
  <si>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</si>
  <si>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</si>
  <si>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</si>
  <si>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</si>
  <si>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</si>
  <si>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</si>
  <si>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</si>
  <si>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</si>
  <si>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</si>
  <si>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</si>
  <si>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</si>
  <si>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</si>
  <si>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</si>
  <si>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</si>
  <si>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</si>
  <si>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</si>
  <si>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</si>
  <si>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</si>
  <si>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</si>
  <si>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</si>
  <si>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</si>
  <si>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</si>
  <si>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</si>
  <si>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</si>
  <si>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</si>
  <si>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</si>
  <si>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</si>
  <si>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</si>
  <si>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</si>
  <si>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</si>
  <si>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</si>
  <si>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</si>
  <si>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</si>
  <si>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</si>
  <si>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</si>
  <si>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</si>
  <si>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</si>
  <si>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</si>
  <si>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</si>
  <si>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</si>
  <si>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</si>
  <si>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</si>
  <si>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</si>
  <si>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</si>
  <si>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</si>
  <si>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</si>
  <si>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</si>
  <si>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</si>
  <si>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</si>
  <si>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</si>
  <si>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</si>
  <si>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</si>
  <si>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</si>
  <si>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</si>
  <si>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</si>
  <si>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</si>
  <si>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</si>
  <si>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</si>
  <si>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</si>
  <si>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</si>
  <si>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</si>
  <si>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</si>
  <si>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</si>
  <si>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</si>
  <si>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</si>
  <si>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</si>
  <si>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</si>
  <si>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</si>
  <si>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</si>
  <si>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</si>
  <si>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</si>
  <si>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</si>
  <si>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</si>
  <si>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</si>
  <si>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</si>
  <si>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</si>
  <si>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</si>
  <si>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</si>
  <si>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</si>
  <si>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</si>
  <si>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</si>
  <si>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</si>
  <si>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</si>
  <si>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</si>
  <si>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</si>
  <si>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</si>
  <si>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</si>
  <si>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</si>
  <si>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</si>
  <si>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</si>
  <si>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</si>
  <si>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</si>
  <si>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</si>
  <si>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</si>
  <si>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</si>
  <si>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</si>
  <si>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</si>
  <si>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</si>
  <si>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</si>
  <si>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</si>
  <si>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</si>
  <si>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</si>
  <si>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</si>
  <si>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</si>
  <si>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</si>
  <si>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</si>
  <si>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</si>
  <si>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</si>
  <si>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</si>
  <si>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</si>
  <si>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</si>
  <si>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</si>
  <si>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</si>
  <si>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</si>
  <si>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</si>
  <si>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</si>
  <si>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</si>
  <si>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</si>
  <si>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</si>
  <si>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</si>
  <si>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</si>
  <si>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</si>
  <si>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</si>
  <si>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</si>
  <si>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</si>
  <si>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</si>
  <si>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</si>
  <si>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</si>
  <si>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</si>
  <si>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</si>
  <si>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</si>
  <si>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</si>
  <si>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</si>
  <si>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</si>
  <si>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</si>
  <si>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</si>
  <si>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</si>
  <si>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</si>
  <si>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</si>
  <si>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</si>
  <si>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</si>
  <si>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</si>
  <si>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</si>
  <si>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</si>
  <si>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</si>
  <si>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</si>
  <si>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</si>
  <si>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</si>
  <si>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</si>
  <si>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</si>
  <si>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</si>
  <si>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</si>
  <si>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</si>
  <si>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</si>
  <si>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</si>
  <si>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</si>
  <si>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</si>
  <si>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</si>
  <si>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</si>
  <si>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</si>
  <si>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</si>
  <si>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</si>
  <si>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</si>
  <si>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</si>
  <si>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</si>
  <si>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</si>
  <si>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</si>
  <si>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</si>
  <si>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</si>
  <si>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</si>
  <si>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</si>
  <si>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</si>
  <si>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</si>
  <si>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</si>
  <si>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</si>
  <si>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</si>
  <si>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</si>
  <si>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</si>
  <si>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</si>
  <si>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</si>
  <si>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</si>
  <si>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</si>
  <si>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</si>
  <si>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</si>
  <si>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</si>
  <si>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</si>
  <si>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</si>
  <si>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</si>
  <si>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</si>
  <si>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</si>
  <si>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</si>
  <si>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</si>
  <si>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</si>
  <si>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</si>
  <si>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</si>
  <si>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</si>
  <si>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</si>
  <si>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</si>
  <si>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</si>
  <si>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</si>
  <si>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</si>
  <si>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</si>
  <si>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</si>
  <si>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</si>
  <si>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</si>
  <si>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</si>
  <si>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</si>
  <si>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</si>
  <si>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</si>
  <si>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</si>
  <si>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</si>
  <si>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</si>
  <si>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</si>
  <si>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</si>
  <si>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</si>
  <si>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</si>
  <si>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</si>
  <si>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</si>
  <si>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</si>
  <si>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</si>
  <si>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</si>
  <si>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</si>
  <si>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</si>
  <si>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</si>
  <si>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</si>
  <si>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</si>
  <si>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</si>
  <si>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</si>
  <si>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</si>
  <si>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</si>
  <si>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</si>
  <si>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</si>
  <si>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</si>
  <si>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</si>
  <si>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</si>
  <si>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</si>
  <si>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</si>
  <si>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</si>
  <si>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</si>
  <si>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</si>
  <si>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</si>
  <si>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</si>
  <si>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</si>
  <si>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</si>
  <si>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</si>
  <si>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</si>
  <si>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</si>
  <si>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</si>
  <si>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</si>
  <si>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</si>
  <si>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</si>
  <si>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</si>
  <si>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</si>
  <si>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</si>
  <si>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</si>
  <si>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</si>
  <si>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</si>
  <si>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</si>
  <si>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</si>
  <si>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</si>
  <si>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</si>
  <si>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</si>
  <si>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</si>
  <si>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</si>
  <si>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</si>
  <si>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</si>
  <si>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</si>
  <si>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</si>
  <si>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</si>
  <si>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</si>
  <si>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</si>
  <si>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</si>
  <si>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</si>
  <si>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</si>
  <si>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</si>
  <si>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</si>
  <si>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</si>
  <si>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</si>
  <si>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</si>
  <si>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</si>
  <si>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</si>
  <si>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</si>
  <si>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</si>
  <si>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</si>
  <si>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</si>
  <si>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</si>
  <si>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</si>
  <si>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</si>
  <si>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</si>
  <si>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</si>
  <si>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</si>
  <si>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</si>
  <si>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</si>
  <si>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</si>
  <si>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</si>
  <si>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</si>
  <si>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</si>
  <si>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</si>
  <si>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</si>
  <si>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</si>
  <si>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</si>
  <si>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</si>
  <si>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</si>
  <si>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</si>
  <si>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</si>
  <si>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</si>
  <si>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</si>
  <si>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</si>
  <si>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</si>
  <si>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</si>
  <si>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</si>
  <si>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</si>
  <si>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</si>
  <si>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</si>
  <si>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</si>
  <si>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</si>
  <si>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</si>
  <si>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</si>
  <si>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</si>
  <si>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</si>
  <si>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</si>
  <si>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</si>
  <si>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</si>
  <si>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</si>
  <si>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</si>
  <si>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</si>
  <si>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</si>
  <si>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</si>
  <si>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</si>
  <si>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</si>
  <si>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</si>
  <si>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</si>
  <si>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</si>
  <si>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</si>
  <si>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</si>
  <si>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</si>
  <si>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</si>
  <si>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</si>
  <si>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</si>
  <si>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</si>
  <si>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</si>
  <si>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</si>
  <si>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</si>
  <si>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</si>
  <si>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</si>
  <si>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</si>
  <si>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</si>
  <si>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</si>
  <si>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</si>
  <si>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</si>
  <si>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</si>
  <si>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</si>
  <si>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</si>
  <si>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</si>
  <si>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</si>
  <si>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</si>
  <si>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</si>
  <si>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</si>
  <si>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</si>
  <si>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</si>
  <si>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</si>
  <si>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</si>
  <si>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</si>
  <si>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</si>
  <si>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</si>
  <si>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</si>
  <si>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</si>
  <si>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</si>
  <si>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</si>
  <si>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</si>
  <si>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</si>
  <si>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</si>
  <si>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</si>
  <si>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</si>
  <si>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</si>
  <si>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</si>
  <si>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</si>
  <si>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</si>
  <si>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</si>
  <si>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</si>
  <si>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</si>
  <si>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</si>
  <si>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</si>
  <si>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</si>
  <si>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</si>
  <si>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</si>
  <si>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</si>
  <si>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</si>
  <si>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</si>
  <si>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</si>
  <si>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</si>
  <si>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</si>
  <si>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</si>
  <si>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</si>
  <si>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</si>
  <si>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</si>
  <si>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</si>
  <si>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</si>
  <si>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</si>
  <si>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</si>
  <si>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</si>
  <si>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</si>
  <si>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</si>
  <si>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</si>
  <si>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</si>
  <si>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</si>
  <si>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</si>
  <si>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</si>
  <si>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</si>
  <si>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</si>
  <si>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</si>
  <si>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</si>
  <si>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</si>
  <si>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</si>
  <si>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</si>
  <si>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</si>
  <si>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</si>
  <si>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</si>
  <si>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</si>
  <si>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</si>
  <si>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</si>
  <si>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</si>
  <si>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</si>
  <si>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</si>
  <si>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</si>
  <si>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</si>
  <si>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</si>
  <si>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</si>
  <si>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</si>
  <si>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</si>
  <si>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</si>
  <si>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</si>
  <si>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</si>
  <si>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</si>
  <si>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</si>
  <si>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</si>
  <si>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</si>
  <si>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</si>
  <si>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</si>
  <si>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</si>
  <si>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</si>
  <si>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</si>
  <si>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</si>
  <si>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</si>
  <si>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</si>
  <si>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</si>
  <si>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</si>
  <si>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</si>
  <si>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</si>
  <si>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</si>
  <si>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</si>
  <si>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</si>
  <si>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</si>
  <si>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</si>
  <si>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</si>
  <si>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</si>
  <si>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</si>
  <si>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</si>
  <si>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</si>
  <si>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</si>
  <si>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</si>
  <si>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</si>
  <si>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</si>
  <si>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</si>
  <si>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</si>
  <si>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</si>
  <si>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</si>
  <si>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</si>
  <si>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</si>
  <si>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</si>
  <si>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</si>
  <si>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</si>
  <si>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</si>
  <si>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</si>
  <si>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</si>
  <si>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</si>
  <si>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</si>
  <si>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</si>
  <si>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</si>
  <si>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</si>
  <si>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</si>
  <si>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</si>
  <si>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</si>
  <si>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</si>
  <si>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</si>
  <si>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</si>
  <si>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</si>
  <si>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</si>
  <si>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</si>
  <si>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</si>
  <si>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</si>
  <si>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</si>
  <si>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</si>
  <si>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</si>
  <si>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</si>
  <si>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</si>
  <si>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</si>
  <si>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</si>
  <si>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</si>
  <si>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</si>
  <si>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</si>
  <si>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</si>
  <si>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</si>
  <si>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</si>
  <si>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</si>
  <si>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</si>
  <si>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</si>
  <si>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</si>
  <si>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</si>
  <si>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</si>
  <si>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</si>
  <si>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</si>
  <si>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</si>
  <si>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</si>
  <si>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</si>
  <si>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</si>
  <si>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</si>
  <si>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</si>
  <si>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</si>
  <si>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</si>
  <si>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</si>
  <si>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</si>
  <si>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</si>
  <si>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</si>
  <si>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</si>
  <si>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</si>
  <si>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</si>
  <si>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</si>
  <si>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</si>
  <si>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</si>
  <si>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</si>
  <si>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</si>
  <si>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</si>
  <si>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</si>
  <si>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</si>
  <si>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</si>
  <si>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</si>
  <si>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</si>
  <si>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</si>
  <si>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</si>
  <si>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</si>
  <si>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</si>
  <si>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</si>
  <si>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</si>
  <si>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</si>
  <si>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</si>
  <si>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</si>
  <si>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</si>
  <si>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</si>
  <si>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</si>
  <si>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</si>
  <si>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</si>
  <si>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</si>
  <si>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</si>
  <si>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</si>
  <si>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</si>
  <si>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</si>
  <si>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</si>
  <si>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</si>
  <si>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</si>
  <si>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</si>
  <si>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</si>
  <si>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</si>
  <si>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</si>
  <si>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</si>
  <si>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</si>
  <si>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</si>
  <si>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</si>
  <si>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</si>
  <si>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</si>
  <si>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</si>
  <si>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</si>
  <si>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</si>
  <si>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</si>
  <si>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</si>
  <si>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</si>
  <si>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</si>
  <si>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</si>
  <si>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</si>
  <si>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</si>
  <si>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</si>
  <si>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</si>
  <si>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</si>
  <si>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</si>
  <si>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</si>
  <si>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</si>
  <si>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</si>
  <si>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</si>
  <si>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</si>
  <si>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</si>
  <si>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</si>
  <si>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</si>
  <si>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</si>
  <si>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</si>
  <si>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</si>
  <si>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</si>
  <si>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</si>
  <si>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</si>
  <si>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</si>
  <si>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</si>
  <si>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</si>
  <si>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</si>
  <si>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</si>
  <si>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</si>
  <si>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</si>
  <si>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</si>
  <si>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</si>
  <si>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</si>
  <si>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</si>
  <si>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</si>
  <si>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</si>
  <si>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</si>
  <si>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</si>
  <si>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</si>
  <si>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</si>
  <si>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</si>
  <si>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</si>
  <si>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</si>
  <si>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</si>
  <si>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</si>
  <si>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</si>
  <si>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</si>
  <si>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</si>
  <si>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</si>
  <si>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</si>
  <si>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</si>
  <si>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</si>
  <si>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</si>
  <si>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</si>
  <si>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</si>
  <si>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</si>
  <si>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</si>
  <si>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</si>
  <si>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</si>
  <si>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</si>
  <si>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</si>
  <si>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</si>
  <si>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</si>
  <si>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</si>
  <si>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</si>
  <si>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</si>
  <si>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</si>
  <si>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</si>
  <si>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</si>
  <si>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</si>
  <si>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</si>
  <si>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</si>
  <si>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</si>
  <si>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</si>
  <si>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</si>
  <si>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</si>
  <si>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</si>
  <si>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</si>
  <si>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</si>
  <si>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</si>
  <si>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</si>
  <si>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</si>
  <si>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</si>
  <si>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</si>
  <si>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</si>
  <si>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</si>
  <si>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</si>
  <si>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</si>
  <si>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</si>
  <si>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</si>
  <si>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</si>
  <si>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</si>
  <si>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</si>
  <si>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</si>
  <si>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</si>
  <si>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</si>
  <si>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</si>
  <si>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</si>
  <si>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</si>
  <si>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</si>
  <si>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</si>
  <si>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</si>
  <si>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</si>
  <si>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</si>
  <si>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</si>
  <si>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</si>
  <si>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</si>
  <si>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</si>
  <si>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</si>
  <si>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</si>
  <si>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</si>
  <si>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</si>
  <si>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</si>
  <si>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</si>
  <si>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</si>
  <si>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</si>
  <si>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</si>
  <si>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</si>
  <si>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</si>
  <si>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</si>
  <si>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</si>
  <si>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</si>
  <si>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</si>
  <si>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</si>
  <si>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</si>
  <si>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</si>
  <si>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</si>
  <si>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</si>
  <si>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</si>
  <si>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</si>
  <si>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</si>
  <si>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</si>
  <si>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</si>
  <si>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</si>
  <si>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</si>
  <si>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</si>
  <si>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</si>
  <si>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</si>
  <si>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</si>
  <si>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</si>
  <si>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</si>
  <si>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</si>
  <si>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</si>
  <si>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</si>
  <si>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</si>
  <si>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</si>
  <si>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</si>
  <si>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</si>
  <si>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</si>
  <si>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</si>
  <si>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</si>
  <si>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</si>
  <si>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</si>
  <si>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</si>
  <si>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</si>
  <si>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</si>
  <si>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</si>
  <si>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</si>
  <si>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</si>
  <si>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</si>
  <si>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</si>
  <si>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</si>
  <si>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</si>
  <si>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</si>
  <si>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</si>
  <si>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</si>
  <si>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</si>
  <si>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</si>
  <si>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</si>
  <si>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</si>
  <si>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</si>
  <si>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</si>
  <si>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</si>
  <si>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</si>
  <si>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</si>
  <si>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</si>
  <si>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</si>
  <si>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</si>
  <si>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</si>
  <si>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</si>
  <si>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</si>
  <si>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</si>
  <si>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</si>
  <si>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</si>
  <si>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</si>
  <si>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</si>
  <si>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</si>
  <si>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</si>
  <si>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</si>
  <si>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</si>
  <si>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</si>
  <si>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</si>
  <si>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</si>
  <si>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</si>
  <si>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</si>
  <si>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</si>
  <si>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</si>
  <si>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</si>
  <si>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</si>
  <si>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</si>
  <si>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</si>
  <si>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</si>
  <si>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</si>
  <si>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</si>
  <si>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</si>
  <si>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</si>
  <si>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</si>
  <si>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</si>
  <si>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</si>
  <si>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</si>
  <si>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</si>
  <si>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</si>
  <si>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</si>
  <si>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</si>
  <si>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</si>
  <si>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</si>
  <si>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</si>
  <si>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</si>
  <si>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</si>
  <si>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</si>
  <si>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</si>
  <si>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</si>
  <si>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</si>
  <si>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</si>
  <si>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</si>
  <si>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</si>
  <si>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</si>
  <si>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</si>
  <si>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</si>
  <si>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</si>
  <si>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</si>
  <si>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</si>
  <si>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</si>
  <si>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</si>
  <si>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</si>
  <si>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</si>
  <si>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</si>
  <si>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</si>
  <si>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</si>
  <si>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</si>
  <si>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</si>
  <si>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</si>
  <si>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</si>
  <si>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</si>
  <si>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</si>
  <si>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</si>
  <si>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</si>
  <si>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</si>
  <si>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</si>
  <si>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</si>
  <si>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</si>
  <si>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</si>
  <si>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</si>
  <si>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</si>
  <si>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</si>
  <si>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</si>
  <si>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</si>
  <si>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</si>
  <si>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</si>
  <si>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</si>
  <si>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</si>
  <si>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</si>
  <si>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</si>
  <si>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</si>
  <si>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</si>
  <si>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</si>
  <si>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</si>
  <si>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</si>
  <si>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</si>
  <si>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</si>
  <si>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</si>
  <si>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</si>
  <si>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</si>
  <si>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</si>
  <si>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</si>
  <si>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</si>
  <si>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</si>
  <si>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</si>
  <si>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</si>
  <si>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</si>
  <si>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</si>
  <si>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</si>
  <si>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</si>
  <si>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</si>
  <si>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</si>
  <si>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</si>
  <si>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</si>
  <si>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</si>
  <si>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</si>
  <si>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</si>
  <si>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</si>
  <si>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</si>
  <si>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</si>
  <si>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</si>
  <si>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</si>
  <si>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</si>
  <si>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</si>
  <si>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</si>
  <si>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</si>
  <si>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</si>
  <si>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</si>
  <si>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</si>
  <si>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</si>
  <si>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</si>
  <si>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</si>
  <si>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</si>
  <si>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</si>
  <si>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</si>
  <si>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</si>
  <si>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</si>
  <si>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</si>
  <si>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</si>
  <si>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</si>
  <si>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</si>
  <si>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</si>
  <si>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</si>
  <si>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</si>
  <si>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</si>
  <si>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</si>
  <si>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</si>
  <si>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</si>
  <si>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</si>
  <si>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</si>
  <si>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</si>
  <si>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</si>
  <si>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</si>
  <si>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</si>
  <si>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</si>
  <si>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</si>
  <si>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</si>
  <si>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</si>
  <si>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</si>
  <si>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</si>
  <si>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</si>
  <si>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</si>
  <si>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</si>
  <si>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</si>
  <si>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</si>
  <si>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</si>
  <si>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</si>
  <si>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</si>
  <si>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</si>
  <si>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</si>
  <si>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</si>
  <si>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</si>
  <si>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</si>
  <si>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</si>
  <si>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</si>
  <si>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</si>
  <si>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</si>
  <si>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</si>
  <si>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</si>
  <si>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</si>
  <si>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</si>
  <si>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</si>
  <si>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</si>
  <si>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</si>
  <si>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</si>
  <si>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</si>
  <si>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</si>
  <si>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</si>
  <si>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</si>
  <si>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</si>
  <si>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</si>
  <si>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</si>
  <si>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</si>
  <si>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</si>
  <si>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</si>
  <si>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</si>
  <si>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</si>
  <si>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</si>
  <si>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</si>
  <si>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</si>
  <si>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</si>
  <si>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</si>
  <si>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</si>
  <si>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</si>
  <si>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</si>
  <si>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</si>
  <si>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</si>
  <si>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</si>
  <si>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</si>
  <si>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</si>
  <si>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</si>
  <si>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</si>
  <si>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</si>
  <si>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</si>
  <si>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</si>
  <si>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</si>
  <si>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</si>
  <si>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</si>
  <si>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</si>
  <si>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</si>
  <si>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</si>
  <si>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</si>
  <si>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</si>
  <si>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</si>
  <si>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</si>
  <si>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</si>
  <si>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</si>
  <si>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</si>
  <si>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</si>
  <si>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</si>
  <si>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</si>
  <si>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</si>
  <si>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</si>
  <si>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</si>
  <si>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</si>
  <si>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</si>
  <si>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</si>
  <si>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</si>
  <si>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</si>
  <si>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</si>
  <si>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</si>
  <si>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</si>
  <si>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</si>
  <si>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</si>
  <si>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</si>
  <si>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</si>
  <si>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</si>
  <si>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</si>
  <si>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</si>
  <si>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</si>
  <si>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</si>
  <si>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</si>
  <si>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</si>
  <si>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</si>
  <si>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</si>
  <si>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</si>
  <si>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</si>
  <si>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</si>
  <si>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</si>
  <si>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</si>
  <si>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</si>
  <si>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</si>
  <si>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</si>
  <si>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</si>
  <si>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</si>
  <si>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</si>
  <si>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</si>
  <si>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</si>
  <si>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</si>
  <si>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</si>
  <si>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</si>
  <si>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</si>
  <si>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</si>
  <si>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</si>
  <si>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</si>
  <si>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</si>
  <si>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</si>
  <si>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</si>
  <si>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</si>
  <si>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</si>
  <si>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</si>
  <si>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</si>
  <si>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</si>
  <si>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</si>
  <si>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</si>
  <si>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</si>
  <si>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</si>
  <si>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</si>
  <si>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</si>
  <si>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</si>
  <si>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</si>
  <si>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</si>
  <si>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</si>
  <si>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</si>
  <si>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</si>
  <si>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</si>
  <si>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</si>
  <si>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</si>
  <si>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</si>
  <si>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</si>
  <si>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</si>
  <si>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</si>
  <si>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</si>
  <si>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</si>
  <si>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</si>
  <si>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</si>
  <si>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</si>
  <si>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</si>
  <si>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</si>
  <si>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</si>
  <si>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</si>
  <si>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</si>
  <si>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</si>
  <si>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</si>
  <si>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</si>
  <si>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</si>
  <si>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</si>
  <si>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</si>
  <si>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</si>
  <si>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</si>
  <si>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</si>
  <si>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</si>
  <si>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</si>
  <si>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</si>
  <si>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</si>
  <si>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</si>
  <si>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</si>
  <si>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</si>
  <si>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</si>
  <si>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</si>
  <si>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</si>
  <si>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</si>
  <si>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</si>
  <si>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</si>
  <si>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</si>
  <si>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</si>
  <si>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</si>
  <si>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</si>
  <si>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</si>
  <si>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</si>
  <si>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</si>
  <si>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</si>
  <si>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</si>
  <si>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</si>
  <si>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</si>
  <si>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</si>
  <si>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</si>
  <si>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</si>
  <si>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</si>
  <si>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</si>
  <si>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</si>
  <si>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</si>
  <si>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</si>
  <si>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</si>
  <si>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</si>
  <si>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</si>
  <si>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</si>
  <si>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</si>
  <si>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</si>
  <si>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</si>
  <si>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</si>
  <si>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</si>
  <si>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</si>
  <si>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</si>
  <si>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</si>
  <si>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</si>
  <si>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</si>
  <si>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</si>
  <si>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</si>
  <si>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</si>
  <si>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</si>
  <si>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</si>
  <si>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</si>
  <si>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</si>
  <si>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</si>
  <si>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</si>
  <si>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</si>
  <si>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</si>
  <si>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</si>
  <si>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</si>
  <si>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</si>
  <si>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</si>
  <si>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</si>
  <si>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</si>
  <si>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</si>
  <si>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</si>
  <si>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</si>
  <si>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</si>
  <si>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</si>
  <si>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</si>
  <si>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</si>
  <si>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</si>
  <si>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</si>
  <si>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</si>
  <si>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</si>
  <si>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</si>
  <si>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</si>
  <si>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</si>
  <si>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</si>
  <si>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</si>
  <si>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</si>
  <si>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</si>
  <si>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</si>
  <si>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</si>
  <si>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</si>
  <si>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</si>
  <si>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</si>
  <si>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</si>
  <si>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</si>
  <si>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</si>
  <si>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</si>
  <si>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</si>
  <si>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</si>
  <si>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</si>
  <si>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</si>
  <si>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</si>
  <si>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</si>
  <si>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</si>
  <si>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</si>
  <si>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</si>
  <si>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</si>
  <si>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</si>
  <si>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</si>
  <si>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</si>
  <si>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</si>
  <si>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</si>
  <si>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</si>
  <si>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</si>
  <si>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</si>
  <si>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</si>
  <si>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</si>
  <si>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</si>
  <si>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</si>
  <si>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</si>
  <si>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</si>
  <si>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</si>
  <si>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</si>
  <si>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</si>
  <si>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</si>
  <si>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</si>
  <si>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</si>
  <si>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</si>
  <si>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</si>
  <si>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</si>
  <si>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</si>
  <si>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</si>
  <si>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</si>
  <si>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</si>
  <si>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</si>
  <si>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</si>
  <si>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</si>
  <si>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</si>
  <si>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</si>
  <si>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</si>
  <si>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</si>
  <si>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</si>
  <si>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</si>
  <si>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</si>
  <si>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</si>
  <si>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</si>
  <si>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</si>
  <si>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</si>
  <si>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</si>
  <si>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</si>
  <si>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</si>
  <si>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</si>
  <si>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</si>
  <si>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</si>
  <si>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</si>
  <si>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</si>
  <si>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</si>
  <si>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</si>
  <si>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</si>
  <si>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</si>
  <si>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</si>
  <si>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</si>
  <si>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</si>
  <si>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</si>
  <si>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</si>
  <si>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</si>
  <si>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</si>
  <si>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</si>
  <si>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</si>
  <si>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</si>
  <si>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</si>
  <si>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</si>
  <si>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</si>
  <si>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</si>
  <si>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</si>
  <si>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</si>
  <si>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</si>
  <si>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</si>
  <si>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</si>
  <si>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</si>
  <si>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</si>
  <si>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</si>
  <si>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</si>
  <si>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</si>
  <si>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</si>
  <si>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</si>
  <si>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</si>
  <si>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</si>
  <si>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</si>
  <si>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</si>
  <si>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</si>
  <si>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</si>
  <si>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</si>
  <si>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</si>
  <si>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</si>
  <si>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</si>
  <si>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</si>
  <si>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</si>
  <si>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</si>
  <si>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</si>
  <si>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</si>
  <si>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</si>
  <si>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</si>
  <si>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</si>
  <si>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</si>
  <si>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</si>
  <si>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</si>
  <si>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</si>
  <si>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</si>
  <si>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</si>
  <si>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</si>
  <si>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</si>
  <si>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</si>
  <si>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</si>
  <si>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</si>
  <si>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</si>
  <si>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</si>
  <si>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</si>
  <si>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</si>
  <si>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</si>
  <si>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</si>
  <si>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</si>
  <si>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</si>
  <si>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</si>
  <si>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</si>
  <si>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</si>
  <si>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</si>
  <si>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</si>
  <si>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</si>
  <si>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</si>
  <si>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</si>
  <si>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</si>
  <si>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</si>
  <si>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</si>
  <si>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</si>
  <si>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</si>
  <si>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</si>
  <si>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</si>
  <si>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</si>
  <si>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</si>
  <si>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</si>
  <si>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</si>
  <si>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</si>
  <si>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</si>
  <si>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</si>
  <si>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</si>
  <si>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</si>
  <si>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</si>
  <si>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</si>
  <si>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</si>
  <si>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</si>
  <si>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</si>
  <si>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</si>
  <si>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</si>
  <si>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</si>
  <si>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</si>
  <si>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</si>
  <si>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</si>
  <si>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</si>
  <si>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</si>
  <si>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</si>
  <si>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</si>
  <si>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</si>
  <si>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</si>
  <si>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</si>
  <si>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</si>
  <si>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</si>
  <si>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</si>
  <si>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</si>
  <si>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</si>
  <si>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</si>
  <si>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</si>
  <si>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</si>
  <si>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</si>
  <si>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</si>
  <si>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</si>
  <si>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</si>
  <si>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</si>
  <si>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</si>
  <si>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</si>
  <si>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</si>
  <si>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</si>
  <si>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</si>
  <si>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</si>
  <si>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</si>
  <si>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</si>
  <si>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</si>
  <si>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</si>
  <si>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</si>
  <si>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</si>
  <si>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</si>
  <si>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</si>
  <si>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</si>
  <si>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</si>
  <si>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</si>
  <si>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</si>
  <si>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</si>
  <si>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</si>
  <si>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</si>
  <si>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</si>
  <si>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</si>
  <si>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</si>
  <si>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</si>
  <si>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</si>
  <si>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</si>
  <si>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</si>
  <si>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</si>
  <si>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</si>
  <si>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</si>
  <si>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</si>
  <si>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</si>
  <si>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</si>
  <si>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</si>
  <si>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</si>
  <si>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</si>
  <si>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</si>
  <si>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</si>
  <si>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</si>
  <si>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</si>
  <si>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</si>
  <si>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</si>
  <si>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</si>
  <si>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</si>
  <si>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</si>
  <si>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</si>
  <si>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</si>
  <si>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</si>
  <si>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</si>
  <si>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</si>
  <si>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</si>
  <si>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</si>
  <si>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</si>
  <si>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</si>
  <si>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</si>
  <si>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</si>
  <si>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</si>
  <si>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</si>
  <si>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</si>
  <si>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</si>
  <si>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</si>
  <si>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</si>
  <si>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</si>
  <si>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</si>
  <si>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</si>
  <si>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</si>
  <si>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</si>
  <si>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</si>
  <si>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</si>
  <si>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</si>
  <si>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</si>
  <si>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</si>
  <si>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</si>
  <si>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</si>
  <si>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</si>
  <si>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</si>
  <si>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</si>
  <si>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</si>
  <si>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</si>
  <si>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</si>
  <si>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</si>
  <si>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</si>
  <si>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</si>
  <si>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</si>
  <si>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</si>
  <si>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</si>
  <si>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</si>
  <si>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</si>
  <si>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</si>
  <si>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</si>
  <si>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</si>
  <si>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</si>
  <si>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</si>
  <si>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</si>
  <si>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</si>
  <si>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</si>
  <si>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</si>
  <si>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</si>
  <si>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</si>
  <si>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</si>
  <si>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</si>
  <si>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</si>
  <si>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</si>
  <si>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</si>
  <si>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</si>
  <si>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</si>
  <si>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</si>
  <si>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</si>
  <si>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</si>
  <si>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</si>
  <si>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</si>
  <si>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</si>
  <si>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</si>
  <si>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</si>
  <si>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</si>
  <si>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</si>
  <si>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</si>
  <si>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</si>
  <si>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</si>
  <si>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</si>
  <si>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</si>
  <si>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</si>
  <si>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</si>
  <si>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</si>
  <si>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</si>
  <si>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</si>
  <si>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</si>
  <si>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</si>
  <si>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</si>
  <si>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</si>
  <si>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</si>
  <si>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</si>
  <si>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</si>
  <si>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</si>
  <si>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</si>
  <si>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</si>
  <si>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</si>
  <si>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</si>
  <si>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</si>
  <si>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</si>
  <si>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</si>
  <si>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</si>
  <si>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</si>
  <si>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</si>
  <si>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</si>
  <si>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</si>
  <si>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</si>
  <si>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</si>
  <si>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</si>
  <si>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</si>
  <si>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</si>
  <si>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</si>
  <si>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</si>
  <si>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</si>
  <si>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</si>
  <si>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</si>
  <si>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</si>
  <si>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</si>
  <si>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</si>
  <si>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</si>
  <si>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</si>
  <si>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</si>
  <si>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</si>
  <si>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</si>
  <si>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</si>
  <si>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</si>
  <si>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</si>
  <si>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</si>
  <si>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</si>
  <si>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</si>
  <si>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</si>
  <si>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</si>
  <si>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</si>
  <si>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</si>
  <si>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</si>
  <si>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</si>
  <si>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</si>
  <si>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</si>
  <si>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</si>
  <si>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</si>
  <si>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</si>
  <si>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</si>
  <si>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</si>
  <si>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</si>
  <si>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</si>
  <si>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</si>
  <si>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</si>
  <si>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</si>
  <si>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</si>
  <si>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</si>
  <si>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</si>
  <si>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</si>
  <si>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</si>
  <si>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</si>
  <si>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</si>
  <si>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</si>
  <si>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</si>
  <si>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</si>
  <si>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</si>
  <si>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</si>
  <si>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</si>
  <si>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</si>
  <si>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</si>
  <si>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</si>
  <si>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</si>
  <si>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</si>
  <si>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</si>
  <si>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</si>
  <si>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</si>
  <si>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</si>
  <si>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</si>
  <si>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</si>
  <si>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</si>
  <si>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</si>
  <si>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</si>
  <si>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</si>
  <si>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</si>
  <si>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</si>
  <si>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</si>
  <si>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</si>
  <si>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</si>
  <si>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</si>
  <si>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</si>
  <si>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</si>
  <si>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</si>
  <si>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</si>
  <si>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</si>
  <si>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</si>
  <si>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</si>
  <si>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</si>
  <si>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</si>
  <si>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</si>
  <si>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</si>
  <si>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</si>
  <si>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</si>
  <si>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</si>
  <si>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</si>
  <si>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</si>
  <si>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</si>
  <si>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</si>
  <si>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</si>
  <si>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</si>
  <si>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</si>
  <si>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</si>
  <si>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</si>
  <si>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</si>
  <si>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</si>
  <si>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</si>
  <si>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</si>
  <si>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</si>
  <si>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</si>
  <si>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</si>
  <si>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</si>
  <si>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</si>
  <si>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</si>
  <si>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</si>
  <si>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</si>
  <si>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</si>
  <si>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</si>
  <si>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</si>
  <si>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</si>
  <si>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</si>
  <si>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</si>
  <si>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</si>
  <si>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</si>
  <si>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</si>
  <si>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</si>
  <si>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</si>
  <si>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</si>
  <si>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</si>
  <si>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</si>
  <si>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</si>
  <si>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</si>
  <si>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</si>
  <si>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</si>
  <si>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</si>
  <si>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</si>
  <si>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</si>
  <si>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</si>
  <si>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</si>
  <si>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</si>
  <si>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</si>
  <si>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</si>
  <si>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</si>
  <si>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</si>
  <si>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</si>
  <si>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</si>
  <si>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</si>
  <si>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</si>
  <si>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</si>
  <si>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</si>
  <si>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</si>
  <si>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</si>
  <si>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</si>
  <si>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</si>
  <si>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</si>
  <si>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</si>
  <si>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</si>
  <si>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</si>
  <si>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</si>
  <si>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</si>
  <si>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</si>
  <si>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</si>
  <si>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</si>
  <si>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</si>
  <si>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</si>
  <si>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</si>
  <si>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</si>
  <si>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</si>
  <si>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</si>
  <si>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</si>
  <si>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</si>
  <si>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</si>
  <si>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</si>
  <si>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</si>
  <si>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</si>
  <si>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</si>
  <si>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</si>
  <si>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</si>
  <si>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</si>
  <si>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</si>
  <si>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</si>
  <si>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</si>
  <si>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</si>
  <si>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</si>
  <si>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</si>
  <si>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</si>
  <si>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</si>
  <si>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</si>
  <si>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</si>
  <si>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</si>
  <si>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</si>
  <si>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</si>
  <si>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</si>
  <si>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</si>
  <si>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</si>
  <si>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</si>
  <si>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</si>
  <si>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</si>
  <si>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</si>
  <si>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</si>
  <si>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</si>
  <si>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</si>
  <si>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</si>
  <si>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</si>
  <si>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</si>
  <si>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</si>
  <si>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</si>
  <si>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</si>
  <si>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</si>
  <si>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</si>
  <si>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</si>
  <si>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</si>
  <si>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</si>
  <si>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</si>
  <si>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</si>
  <si>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</si>
  <si>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</si>
  <si>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</si>
  <si>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</si>
  <si>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</si>
  <si>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</si>
  <si>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</si>
  <si>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</si>
  <si>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</si>
  <si>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</si>
  <si>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</si>
  <si>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</si>
  <si>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</si>
  <si>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</si>
  <si>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</si>
  <si>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</si>
  <si>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</si>
  <si>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</si>
  <si>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</si>
  <si>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</si>
  <si>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</si>
  <si>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</si>
  <si>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</si>
  <si>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</si>
  <si>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</si>
  <si>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</si>
  <si>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</si>
  <si>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</si>
  <si>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</si>
  <si>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</si>
  <si>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</si>
  <si>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</si>
  <si>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</si>
  <si>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</si>
  <si>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</si>
  <si>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</si>
  <si>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</si>
  <si>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</si>
  <si>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</si>
  <si>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</si>
  <si>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</si>
  <si>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</si>
  <si>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</si>
  <si>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</si>
  <si>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</si>
  <si>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</si>
  <si>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</si>
  <si>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</si>
  <si>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</si>
  <si>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</si>
  <si>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</si>
  <si>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</si>
  <si>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</si>
  <si>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</si>
  <si>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</si>
  <si>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</si>
  <si>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</si>
  <si>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</si>
  <si>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</si>
  <si>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</si>
  <si>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</si>
  <si>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</si>
  <si>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</si>
  <si>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</si>
  <si>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</si>
  <si>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</si>
  <si>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</si>
  <si>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</si>
  <si>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</si>
  <si>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</si>
  <si>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</si>
  <si>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</si>
  <si>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</si>
  <si>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</si>
  <si>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</si>
  <si>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</si>
  <si>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</si>
  <si>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</si>
  <si>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</si>
  <si>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</si>
  <si>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</si>
  <si>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</si>
  <si>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</si>
  <si>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</si>
  <si>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</si>
  <si>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</si>
  <si>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</si>
  <si>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</si>
  <si>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</si>
  <si>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</si>
  <si>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</si>
  <si>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</si>
  <si>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</si>
  <si>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</si>
  <si>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</si>
  <si>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</si>
  <si>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</si>
  <si>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</si>
  <si>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</si>
  <si>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</si>
  <si>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</si>
  <si>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</si>
  <si>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</si>
  <si>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</si>
  <si>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</si>
  <si>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</si>
  <si>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</si>
  <si>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</si>
  <si>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</si>
  <si>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</si>
  <si>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</si>
  <si>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</si>
  <si>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</si>
  <si>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</si>
  <si>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</si>
  <si>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</si>
  <si>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</si>
  <si>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</si>
  <si>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</si>
  <si>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</si>
  <si>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</si>
  <si>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</si>
  <si>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</si>
  <si>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</si>
  <si>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</si>
  <si>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</si>
  <si>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</si>
  <si>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</si>
  <si>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</si>
  <si>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</si>
  <si>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</si>
  <si>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</si>
  <si>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</si>
  <si>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</si>
  <si>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</si>
  <si>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</si>
  <si>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</si>
  <si>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</si>
  <si>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</si>
  <si>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</si>
  <si>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</si>
  <si>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</si>
  <si>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</si>
  <si>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</si>
  <si>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</si>
  <si>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</si>
  <si>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</si>
  <si>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</si>
  <si>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</si>
  <si>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</si>
  <si>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</si>
  <si>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</si>
  <si>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</si>
  <si>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</si>
  <si>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</si>
  <si>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</si>
  <si>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</si>
  <si>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</si>
  <si>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</si>
  <si>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</si>
  <si>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</si>
  <si>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</si>
  <si>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</si>
  <si>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</si>
  <si>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</si>
  <si>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</si>
  <si>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</si>
  <si>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</si>
  <si>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</si>
  <si>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</si>
  <si>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</si>
  <si>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</si>
  <si>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</si>
  <si>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</si>
  <si>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</si>
  <si>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</si>
  <si>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</si>
  <si>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</si>
  <si>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</si>
  <si>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</si>
  <si>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</si>
  <si>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</si>
  <si>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</si>
  <si>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</si>
  <si>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</si>
  <si>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</si>
  <si>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</si>
  <si>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</si>
  <si>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</si>
  <si>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</si>
  <si>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</si>
  <si>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</si>
  <si>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</si>
  <si>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</si>
  <si>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</si>
  <si>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</si>
  <si>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</si>
  <si>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</si>
  <si>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</si>
  <si>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</si>
  <si>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</si>
  <si>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</si>
  <si>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</si>
  <si>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</si>
  <si>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</si>
  <si>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</si>
  <si>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</si>
  <si>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</si>
  <si>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</si>
  <si>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</si>
  <si>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</si>
  <si>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</si>
  <si>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</si>
  <si>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</si>
  <si>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</si>
  <si>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</si>
  <si>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</si>
  <si>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</si>
  <si>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</si>
  <si>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</si>
  <si>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</si>
  <si>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</si>
  <si>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</si>
  <si>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</si>
  <si>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</si>
  <si>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</si>
  <si>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</si>
  <si>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</si>
  <si>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</si>
  <si>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</si>
  <si>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</si>
  <si>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</si>
  <si>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</si>
  <si>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</si>
  <si>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</si>
  <si>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</si>
  <si>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</si>
  <si>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</si>
  <si>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</si>
  <si>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</si>
  <si>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</si>
  <si>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</si>
  <si>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</si>
  <si>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</si>
  <si>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</si>
  <si>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</si>
  <si>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</si>
  <si>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</si>
  <si>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</si>
  <si>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</si>
  <si>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</si>
  <si>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</si>
  <si>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</si>
  <si>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</si>
  <si>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</si>
  <si>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</si>
  <si>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</si>
  <si>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</si>
  <si>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</si>
  <si>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</si>
  <si>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</si>
  <si>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</si>
  <si>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</si>
  <si>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</si>
  <si>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</si>
  <si>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</si>
  <si>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</si>
  <si>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</si>
  <si>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</si>
  <si>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</si>
  <si>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</si>
  <si>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</si>
  <si>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</si>
  <si>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</si>
  <si>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</si>
  <si>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</si>
  <si>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</si>
  <si>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</si>
  <si>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</si>
  <si>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</si>
  <si>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</si>
  <si>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</si>
  <si>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</si>
  <si>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</si>
  <si>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</si>
  <si>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</si>
  <si>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</si>
  <si>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</si>
  <si>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</si>
  <si>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</si>
  <si>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</si>
  <si>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</si>
  <si>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</si>
  <si>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</si>
  <si>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</si>
  <si>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</si>
  <si>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</si>
  <si>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</si>
  <si>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</si>
  <si>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</si>
  <si>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</si>
  <si>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</si>
  <si>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</si>
  <si>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</si>
  <si>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</si>
  <si>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</si>
  <si>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</si>
  <si>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</si>
  <si>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</si>
  <si>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</si>
  <si>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</si>
  <si>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</si>
  <si>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</si>
  <si>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</si>
  <si>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</si>
  <si>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</si>
  <si>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</si>
  <si>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</si>
  <si>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</si>
  <si>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</si>
  <si>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</si>
  <si>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</si>
  <si>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</si>
  <si>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</si>
  <si>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</si>
  <si>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</si>
  <si>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</si>
  <si>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</si>
  <si>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</si>
  <si>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</si>
  <si>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</si>
  <si>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</si>
  <si>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</si>
  <si>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</si>
  <si>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</si>
  <si>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</si>
  <si>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</si>
  <si>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</si>
  <si>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</si>
  <si>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</si>
  <si>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</si>
  <si>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</si>
  <si>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</si>
  <si>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</si>
  <si>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</si>
  <si>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</si>
  <si>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</si>
  <si>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</si>
  <si>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</si>
  <si>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</si>
  <si>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</si>
  <si>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</si>
  <si>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</si>
  <si>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</si>
  <si>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</si>
  <si>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</si>
  <si>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</si>
  <si>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</si>
  <si>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</si>
  <si>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</si>
  <si>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</si>
  <si>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</si>
  <si>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</si>
  <si>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</si>
  <si>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</si>
  <si>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</si>
  <si>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</si>
  <si>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</si>
  <si>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</si>
  <si>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</si>
  <si>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</si>
  <si>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</si>
  <si>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</si>
  <si>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</si>
  <si>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</si>
  <si>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</si>
  <si>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</si>
  <si>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</si>
  <si>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</si>
  <si>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</si>
  <si>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</si>
  <si>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</si>
  <si>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</si>
  <si>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</si>
  <si>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</si>
  <si>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</si>
  <si>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</si>
  <si>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</si>
  <si>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</si>
  <si>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</si>
  <si>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</si>
  <si>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</si>
  <si>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</si>
  <si>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</si>
  <si>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</si>
  <si>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</si>
  <si>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</si>
  <si>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</si>
  <si>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</si>
  <si>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</si>
  <si>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</si>
  <si>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</si>
  <si>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</si>
  <si>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</si>
  <si>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</si>
  <si>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</si>
  <si>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</si>
  <si>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</si>
  <si>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</si>
  <si>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</si>
  <si>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</si>
  <si>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</si>
  <si>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</si>
  <si>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</si>
  <si>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</si>
  <si>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</si>
  <si>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</si>
  <si>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</si>
  <si>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</si>
  <si>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</si>
  <si>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</si>
  <si>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</si>
  <si>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</si>
  <si>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</si>
  <si>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</si>
  <si>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</si>
  <si>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</si>
  <si>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</si>
  <si>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</si>
  <si>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</si>
  <si>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</si>
  <si>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</si>
  <si>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</si>
  <si>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</si>
  <si>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</si>
  <si>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</si>
  <si>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</si>
  <si>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</si>
  <si>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</si>
  <si>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</si>
  <si>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</si>
  <si>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</si>
  <si>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</si>
  <si>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</si>
  <si>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</si>
  <si>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</si>
  <si>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</si>
  <si>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</si>
  <si>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</si>
  <si>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</si>
  <si>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</si>
  <si>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</si>
  <si>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</si>
  <si>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</si>
  <si>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</si>
  <si>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</si>
  <si>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</si>
  <si>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</si>
  <si>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</si>
  <si>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</si>
  <si>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</si>
  <si>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</si>
  <si>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</si>
  <si>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</si>
  <si>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</si>
  <si>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</si>
  <si>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</si>
  <si>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</si>
  <si>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</si>
  <si>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</si>
  <si>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</si>
  <si>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</si>
  <si>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</si>
  <si>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</si>
  <si>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</si>
  <si>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</si>
  <si>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</si>
  <si>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</si>
  <si>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</si>
  <si>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</si>
  <si>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</si>
  <si>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</si>
  <si>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</si>
  <si>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</si>
  <si>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</si>
  <si>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</si>
  <si>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</si>
  <si>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</si>
  <si>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</si>
  <si>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</si>
  <si>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</si>
  <si>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</si>
  <si>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</si>
  <si>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</si>
  <si>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</si>
  <si>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</si>
  <si>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</si>
  <si>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</si>
  <si>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</si>
  <si>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</si>
  <si>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</si>
  <si>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</si>
  <si>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</si>
  <si>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</si>
  <si>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</si>
  <si>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</si>
  <si>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</si>
  <si>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</si>
  <si>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</si>
  <si>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</si>
  <si>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</si>
  <si>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</si>
  <si>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</si>
  <si>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</si>
  <si>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</si>
  <si>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</si>
  <si>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</si>
  <si>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</si>
  <si>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</si>
  <si>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</si>
  <si>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</si>
  <si>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</si>
  <si>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</si>
  <si>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</si>
  <si>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</si>
  <si>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</si>
  <si>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</si>
  <si>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</si>
  <si>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</si>
  <si>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</si>
  <si>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</si>
  <si>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</si>
  <si>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</si>
  <si>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</si>
  <si>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</si>
  <si>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</si>
  <si>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</si>
  <si>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</si>
  <si>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</si>
  <si>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</si>
  <si>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</si>
  <si>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</si>
  <si>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</si>
  <si>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</si>
  <si>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</si>
  <si>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</si>
  <si>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</si>
  <si>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</si>
  <si>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</si>
  <si>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</si>
  <si>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</si>
  <si>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</si>
  <si>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</si>
  <si>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</si>
  <si>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</si>
  <si>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</si>
  <si>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</si>
  <si>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</si>
  <si>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</si>
  <si>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</si>
  <si>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</si>
  <si>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</si>
  <si>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</si>
  <si>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</si>
  <si>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</si>
  <si>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</si>
  <si>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</si>
  <si>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</si>
  <si>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</si>
  <si>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</si>
  <si>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</si>
  <si>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</si>
  <si>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</si>
  <si>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</si>
  <si>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</si>
  <si>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</si>
  <si>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</si>
  <si>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</si>
  <si>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</si>
  <si>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</si>
  <si>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</si>
  <si>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</si>
  <si>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</si>
  <si>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</si>
  <si>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</si>
  <si>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</si>
  <si>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</si>
  <si>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</si>
  <si>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</si>
  <si>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</si>
  <si>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</si>
  <si>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</si>
  <si>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</si>
  <si>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</si>
  <si>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</si>
  <si>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</si>
  <si>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</si>
  <si>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</si>
  <si>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</si>
  <si>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</si>
  <si>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</si>
  <si>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</si>
  <si>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</si>
  <si>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</si>
  <si>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</si>
  <si>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</si>
  <si>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</si>
  <si>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</si>
  <si>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</si>
  <si>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</si>
  <si>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</si>
  <si>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</si>
  <si>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</si>
  <si>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</si>
  <si>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</si>
  <si>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</si>
  <si>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</si>
  <si>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</si>
  <si>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</si>
  <si>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</si>
  <si>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</si>
  <si>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</si>
  <si>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</si>
  <si>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</si>
  <si>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</si>
  <si>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</si>
  <si>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</si>
  <si>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</si>
  <si>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</si>
  <si>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</si>
  <si>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</si>
  <si>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</si>
  <si>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</si>
  <si>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</si>
  <si>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</si>
  <si>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</si>
  <si>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</si>
  <si>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</si>
  <si>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</si>
  <si>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</si>
  <si>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</si>
  <si>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</si>
  <si>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</si>
  <si>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</si>
  <si>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</si>
  <si>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</si>
  <si>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</si>
  <si>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</si>
  <si>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</si>
  <si>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</si>
  <si>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</si>
  <si>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</si>
  <si>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</si>
  <si>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</si>
  <si>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</si>
  <si>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</si>
  <si>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</si>
  <si>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</si>
  <si>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</si>
  <si>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</si>
  <si>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</si>
  <si>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</si>
  <si>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</si>
  <si>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</si>
  <si>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</si>
  <si>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</si>
  <si>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</si>
  <si>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</si>
  <si>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</si>
  <si>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</si>
  <si>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</si>
  <si>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</si>
  <si>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</si>
  <si>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</si>
  <si>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</si>
  <si>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</si>
  <si>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</si>
  <si>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</si>
  <si>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</si>
  <si>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</si>
  <si>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</si>
  <si>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</si>
  <si>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</si>
  <si>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</si>
  <si>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</si>
  <si>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</si>
  <si>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</si>
  <si>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</si>
  <si>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</si>
  <si>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</si>
  <si>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</si>
  <si>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</si>
  <si>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</si>
  <si>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</si>
  <si>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</si>
  <si>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</si>
  <si>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</si>
  <si>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</si>
  <si>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</si>
  <si>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</si>
  <si>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</si>
  <si>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</si>
  <si>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</si>
  <si>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</si>
  <si>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</si>
  <si>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</si>
  <si>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</si>
  <si>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</si>
  <si>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</si>
  <si>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</si>
  <si>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</si>
  <si>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</si>
  <si>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</si>
  <si>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</si>
  <si>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</si>
  <si>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</si>
  <si>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</si>
  <si>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</si>
  <si>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</si>
  <si>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</si>
  <si>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</si>
  <si>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</si>
  <si>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</si>
  <si>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</si>
  <si>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</si>
  <si>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</si>
  <si>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</si>
  <si>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</si>
  <si>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</si>
  <si>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</si>
  <si>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</si>
  <si>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</si>
  <si>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</si>
  <si>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</si>
  <si>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</si>
  <si>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</si>
  <si>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</si>
  <si>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</si>
  <si>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</si>
  <si>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</si>
  <si>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</si>
  <si>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</si>
  <si>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</si>
  <si>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</si>
  <si>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</si>
  <si>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</si>
  <si>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</si>
  <si>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</si>
  <si>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</si>
  <si>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</si>
  <si>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</si>
  <si>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</si>
  <si>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</si>
  <si>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</si>
  <si>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</si>
  <si>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</si>
  <si>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</si>
  <si>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</si>
  <si>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</si>
  <si>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</si>
  <si>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</si>
  <si>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</si>
  <si>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</si>
  <si>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</si>
  <si>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</si>
  <si>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</si>
  <si>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</si>
  <si>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</si>
  <si>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</si>
  <si>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</si>
  <si>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</si>
  <si>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</si>
  <si>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</si>
  <si>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</si>
  <si>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</si>
  <si>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</si>
  <si>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</si>
  <si>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</si>
  <si>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</si>
  <si>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</si>
  <si>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</si>
  <si>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</si>
  <si>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</si>
  <si>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</si>
  <si>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</si>
  <si>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</si>
  <si>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</si>
  <si>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</si>
  <si>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</si>
  <si>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</si>
  <si>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</si>
  <si>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</si>
  <si>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</si>
  <si>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</si>
  <si>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</si>
  <si>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</si>
  <si>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</si>
  <si>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</si>
  <si>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</si>
  <si>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</si>
  <si>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</si>
  <si>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</si>
  <si>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</si>
  <si>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</si>
  <si>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</si>
  <si>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</si>
  <si>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</si>
  <si>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</si>
  <si>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</si>
  <si>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</si>
  <si>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</si>
  <si>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</si>
  <si>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</si>
  <si>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</si>
  <si>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</si>
  <si>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</si>
  <si>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</si>
  <si>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</si>
  <si>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</si>
  <si>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</si>
  <si>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</si>
  <si>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</si>
  <si>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</si>
  <si>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</si>
  <si>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</si>
  <si>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</si>
  <si>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</si>
  <si>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</si>
  <si>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</si>
  <si>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</si>
  <si>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</si>
  <si>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</si>
  <si>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</si>
  <si>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</si>
  <si>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</si>
  <si>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</si>
  <si>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</si>
  <si>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</si>
  <si>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</si>
  <si>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</si>
  <si>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</si>
  <si>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</si>
  <si>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</si>
  <si>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</si>
  <si>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</si>
  <si>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</si>
  <si>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</si>
  <si>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</si>
  <si>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</si>
  <si>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</si>
  <si>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</si>
  <si>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</si>
  <si>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</si>
  <si>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</si>
  <si>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</si>
  <si>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</si>
  <si>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</si>
  <si>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</si>
  <si>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</si>
  <si>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</si>
  <si>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</si>
  <si>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</si>
  <si>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</si>
  <si>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</si>
  <si>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</si>
  <si>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</si>
  <si>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</si>
  <si>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</si>
  <si>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</si>
  <si>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</si>
  <si>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</si>
  <si>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</si>
  <si>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</si>
  <si>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</si>
  <si>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</si>
  <si>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</si>
  <si>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</si>
  <si>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</si>
  <si>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</si>
  <si>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</si>
  <si>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</si>
  <si>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</si>
  <si>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</si>
  <si>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</si>
  <si>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</si>
  <si>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</si>
  <si>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</si>
  <si>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</si>
  <si>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</si>
  <si>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</si>
  <si>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</si>
  <si>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</si>
  <si>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</si>
  <si>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</si>
  <si>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</si>
  <si>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</si>
  <si>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</si>
  <si>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</si>
  <si>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</si>
  <si>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</si>
  <si>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</si>
  <si>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</si>
  <si>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</si>
  <si>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</si>
  <si>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</si>
  <si>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</si>
  <si>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</si>
  <si>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</si>
  <si>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</si>
  <si>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</si>
  <si>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</si>
  <si>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</si>
  <si>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</si>
  <si>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</si>
  <si>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</si>
  <si>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</si>
  <si>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</si>
  <si>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</si>
  <si>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</si>
  <si>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</si>
  <si>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</si>
  <si>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</si>
  <si>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</si>
  <si>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</si>
  <si>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</si>
  <si>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</si>
  <si>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</si>
  <si>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</si>
  <si>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</si>
  <si>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</si>
  <si>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</si>
  <si>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</si>
  <si>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</si>
  <si>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</si>
  <si>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</si>
  <si>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</si>
  <si>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</si>
  <si>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</si>
  <si>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</si>
  <si>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</si>
  <si>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</si>
  <si>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</si>
  <si>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</si>
  <si>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</si>
  <si>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</si>
  <si>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</si>
  <si>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</si>
  <si>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</si>
  <si>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</si>
  <si>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</si>
  <si>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</si>
  <si>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</si>
  <si>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</si>
  <si>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</si>
  <si>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</si>
  <si>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</si>
  <si>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</si>
  <si>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</si>
  <si>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</si>
  <si>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</si>
  <si>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</si>
  <si>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</si>
  <si>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</si>
  <si>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</si>
  <si>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</si>
  <si>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</si>
  <si>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</si>
  <si>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</si>
  <si>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</si>
  <si>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</si>
  <si>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</si>
  <si>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</si>
  <si>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</si>
  <si>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</si>
  <si>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</si>
  <si>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</si>
  <si>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</si>
  <si>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</si>
  <si>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</si>
  <si>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</si>
  <si>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</si>
  <si>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</si>
  <si>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</si>
  <si>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</si>
  <si>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</si>
  <si>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</si>
  <si>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</si>
  <si>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</si>
  <si>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</si>
  <si>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</si>
  <si>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</si>
  <si>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</si>
  <si>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</si>
  <si>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</si>
  <si>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</si>
  <si>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</si>
  <si>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</si>
  <si>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</si>
  <si>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</si>
  <si>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</si>
  <si>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</si>
  <si>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</si>
  <si>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</si>
  <si>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</si>
  <si>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</si>
  <si>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</si>
  <si>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</si>
  <si>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</si>
  <si>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</si>
  <si>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</si>
  <si>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</si>
  <si>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</si>
  <si>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</si>
  <si>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</si>
  <si>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</si>
  <si>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</si>
  <si>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</si>
  <si>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</si>
  <si>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</si>
  <si>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</si>
  <si>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</si>
  <si>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</si>
  <si>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</si>
  <si>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</si>
  <si>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</si>
  <si>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</si>
  <si>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</si>
  <si>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</si>
  <si>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</si>
  <si>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</si>
  <si>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</si>
  <si>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</si>
  <si>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</si>
  <si>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</si>
  <si>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</si>
  <si>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</si>
  <si>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</si>
  <si>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</si>
  <si>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</si>
  <si>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</si>
  <si>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</si>
  <si>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</si>
  <si>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</si>
  <si>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</si>
  <si>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</si>
  <si>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</si>
  <si>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</si>
  <si>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</si>
  <si>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</si>
  <si>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</si>
  <si>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</si>
  <si>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</si>
  <si>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</si>
  <si>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</si>
  <si>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</si>
  <si>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</si>
  <si>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</si>
  <si>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</si>
  <si>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</si>
  <si>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</si>
  <si>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</si>
  <si>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</si>
  <si>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</si>
  <si>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</si>
  <si>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</si>
  <si>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</si>
  <si>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</si>
  <si>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</si>
  <si>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</si>
  <si>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</si>
  <si>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</si>
  <si>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</si>
  <si>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</si>
  <si>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</si>
  <si>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</si>
  <si>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</si>
  <si>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</si>
  <si>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</si>
  <si>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</si>
  <si>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</si>
  <si>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</si>
  <si>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</si>
  <si>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</si>
  <si>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</si>
  <si>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</si>
  <si>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</si>
  <si>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</si>
  <si>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</si>
  <si>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</si>
  <si>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</si>
  <si>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</si>
  <si>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</si>
  <si>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</si>
  <si>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</si>
  <si>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</si>
  <si>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</si>
  <si>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</si>
  <si>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</si>
  <si>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</si>
  <si>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</si>
  <si>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</si>
  <si>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</si>
  <si>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</si>
  <si>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</si>
  <si>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</si>
  <si>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</si>
  <si>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</si>
  <si>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</si>
  <si>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</si>
  <si>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</si>
  <si>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</si>
  <si>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</si>
  <si>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</si>
  <si>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</si>
  <si>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</si>
  <si>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</si>
  <si>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</si>
  <si>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</si>
  <si>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</si>
  <si>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</si>
  <si>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</si>
  <si>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</si>
  <si>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</si>
  <si>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</si>
  <si>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</si>
  <si>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</si>
  <si>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</si>
  <si>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</si>
  <si>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</si>
  <si>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</si>
  <si>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</si>
  <si>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</si>
  <si>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</si>
  <si>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</si>
  <si>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</si>
  <si>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</si>
  <si>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</si>
  <si>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</si>
  <si>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</si>
  <si>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</si>
  <si>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</si>
  <si>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</si>
  <si>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</si>
  <si>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</si>
  <si>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</si>
  <si>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</si>
  <si>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</si>
  <si>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</si>
  <si>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</si>
  <si>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</si>
  <si>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</si>
  <si>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</si>
  <si>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</si>
  <si>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</si>
  <si>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</si>
  <si>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</si>
  <si>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</si>
  <si>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</si>
  <si>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</si>
  <si>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</si>
  <si>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</si>
  <si>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</si>
  <si>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</si>
  <si>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</si>
  <si>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</si>
  <si>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</si>
  <si>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</si>
  <si>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</si>
  <si>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</si>
  <si>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</si>
  <si>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</si>
  <si>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</si>
  <si>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</si>
  <si>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</si>
  <si>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</si>
  <si>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</si>
  <si>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</si>
  <si>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</si>
  <si>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</si>
  <si>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</si>
  <si>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</si>
  <si>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</si>
  <si>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</si>
  <si>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</si>
  <si>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</si>
  <si>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</si>
  <si>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</si>
  <si>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</si>
  <si>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</si>
  <si>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</si>
  <si>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</si>
  <si>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</si>
  <si>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</si>
  <si>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</si>
  <si>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</si>
  <si>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</si>
  <si>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</si>
  <si>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</si>
  <si>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</si>
  <si>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</si>
  <si>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</si>
  <si>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</si>
  <si>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</si>
  <si>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</si>
  <si>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</si>
  <si>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</si>
  <si>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</si>
  <si>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</si>
  <si>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</si>
  <si>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</si>
  <si>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</si>
  <si>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</si>
  <si>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</si>
  <si>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</si>
  <si>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</si>
  <si>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</si>
  <si>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</si>
  <si>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</si>
  <si>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</si>
  <si>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</si>
  <si>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</si>
  <si>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</si>
  <si>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</si>
  <si>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</si>
  <si>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</si>
  <si>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</si>
  <si>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</si>
  <si>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</si>
  <si>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</si>
  <si>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</si>
  <si>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</si>
  <si>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</si>
  <si>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</si>
  <si>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</si>
  <si>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</si>
  <si>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</si>
  <si>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</si>
  <si>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</si>
  <si>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</si>
  <si>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</si>
  <si>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</si>
  <si>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</si>
  <si>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</si>
  <si>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</si>
  <si>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</si>
  <si>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</si>
  <si>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</si>
  <si>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</si>
  <si>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</si>
  <si>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</si>
  <si>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</si>
  <si>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</si>
  <si>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</si>
  <si>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</si>
  <si>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</si>
  <si>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</si>
  <si>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</si>
  <si>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</si>
  <si>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</si>
  <si>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</si>
  <si>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</si>
  <si>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</si>
  <si>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</si>
  <si>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</si>
  <si>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</si>
  <si>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</si>
  <si>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</si>
  <si>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</si>
  <si>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</si>
  <si>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</si>
  <si>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</si>
  <si>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</si>
  <si>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</si>
  <si>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</si>
  <si>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</si>
  <si>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</si>
  <si>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</si>
  <si>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</si>
  <si>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</si>
  <si>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</si>
  <si>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</si>
  <si>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</si>
  <si>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</si>
  <si>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</si>
  <si>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</si>
  <si>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</si>
  <si>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</si>
  <si>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</si>
  <si>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</si>
  <si>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</si>
  <si>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</si>
  <si>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</si>
  <si>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</si>
  <si>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</si>
  <si>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</si>
  <si>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</si>
  <si>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</si>
  <si>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</si>
  <si>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</si>
  <si>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</si>
  <si>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</si>
  <si>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</si>
  <si>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</si>
  <si>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</si>
  <si>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</si>
  <si>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</si>
  <si>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</si>
  <si>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</si>
  <si>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</si>
  <si>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</si>
  <si>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</si>
  <si>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</si>
  <si>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</si>
  <si>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</si>
  <si>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</si>
  <si>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</si>
  <si>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</si>
  <si>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</si>
  <si>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</si>
  <si>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</si>
  <si>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</si>
  <si>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</si>
  <si>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</si>
  <si>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</si>
  <si>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</si>
  <si>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</si>
  <si>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</si>
  <si>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</si>
  <si>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</si>
  <si>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</si>
  <si>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</si>
  <si>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</si>
  <si>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</si>
  <si>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</si>
  <si>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</si>
  <si>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</si>
  <si>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</si>
  <si>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</si>
  <si>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</si>
  <si>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</si>
  <si>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</si>
  <si>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</si>
  <si>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</si>
  <si>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</si>
  <si>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</si>
  <si>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</si>
  <si>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</si>
  <si>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</si>
  <si>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</si>
  <si>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</si>
  <si>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</si>
  <si>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</si>
  <si>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</si>
  <si>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</si>
  <si>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</si>
  <si>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</si>
  <si>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</si>
  <si>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</si>
  <si>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</si>
  <si>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</si>
  <si>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</si>
  <si>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</si>
  <si>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</si>
  <si>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</si>
  <si>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</si>
  <si>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</si>
  <si>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</si>
  <si>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</si>
  <si>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</si>
  <si>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</si>
  <si>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</si>
  <si>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</si>
  <si>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</si>
  <si>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</si>
  <si>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</si>
  <si>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</si>
  <si>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</si>
  <si>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</si>
  <si>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</si>
  <si>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</si>
  <si>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</si>
  <si>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</si>
  <si>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</si>
  <si>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</si>
  <si>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</si>
  <si>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</si>
  <si>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</si>
  <si>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</si>
  <si>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</si>
  <si>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</si>
  <si>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</si>
  <si>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</si>
  <si>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</si>
  <si>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</si>
  <si>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</si>
  <si>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</si>
  <si>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</si>
  <si>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</si>
  <si>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</si>
  <si>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</si>
  <si>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</si>
  <si>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</si>
  <si>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</si>
  <si>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</si>
  <si>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</si>
  <si>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</si>
  <si>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</si>
  <si>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</si>
  <si>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</si>
  <si>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</si>
  <si>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</si>
  <si>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</si>
  <si>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</si>
  <si>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</si>
  <si>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</si>
  <si>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</si>
  <si>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</si>
  <si>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</si>
  <si>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</si>
  <si>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</si>
  <si>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</si>
  <si>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</si>
  <si>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</si>
  <si>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</si>
  <si>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</si>
  <si>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</si>
  <si>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</si>
  <si>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</si>
  <si>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</si>
  <si>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</si>
  <si>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</si>
  <si>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</si>
  <si>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</si>
  <si>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</si>
  <si>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</si>
  <si>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</si>
  <si>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</si>
  <si>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</si>
  <si>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</si>
  <si>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</si>
  <si>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</si>
  <si>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</si>
  <si>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</si>
  <si>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</si>
  <si>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</si>
  <si>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</si>
  <si>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</si>
  <si>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</si>
  <si>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</si>
  <si>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</si>
  <si>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</si>
  <si>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</si>
  <si>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</si>
  <si>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</si>
  <si>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</si>
  <si>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</si>
  <si>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</si>
  <si>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</si>
  <si>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</si>
  <si>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</si>
  <si>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</si>
  <si>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</si>
  <si>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</si>
  <si>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</si>
  <si>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</si>
  <si>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</si>
  <si>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</si>
  <si>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</si>
  <si>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</si>
  <si>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</si>
  <si>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</si>
  <si>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</si>
  <si>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</si>
  <si>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</si>
  <si>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</si>
  <si>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</si>
  <si>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</si>
  <si>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</si>
  <si>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</si>
  <si>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</si>
  <si>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</si>
  <si>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</si>
  <si>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</si>
  <si>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</si>
  <si>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</si>
  <si>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</si>
  <si>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</si>
  <si>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</si>
  <si>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</si>
  <si>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</si>
  <si>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</si>
  <si>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</si>
  <si>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</si>
  <si>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</si>
  <si>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</si>
  <si>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</si>
  <si>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</si>
  <si>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</si>
  <si>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</si>
  <si>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</si>
  <si>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</si>
  <si>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</si>
  <si>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</si>
  <si>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</si>
  <si>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</si>
  <si>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</si>
  <si>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</si>
  <si>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</si>
  <si>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</si>
  <si>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</si>
  <si>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</si>
  <si>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</si>
  <si>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</si>
  <si>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</si>
  <si>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</si>
  <si>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</si>
  <si>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</si>
  <si>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</si>
  <si>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</si>
  <si>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</si>
  <si>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</si>
  <si>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</si>
  <si>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</si>
  <si>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</si>
  <si>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</si>
  <si>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</si>
  <si>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</si>
  <si>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</si>
  <si>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</si>
  <si>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</si>
  <si>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</si>
  <si>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</si>
  <si>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</si>
  <si>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</si>
  <si>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</si>
  <si>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</si>
  <si>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</si>
  <si>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</si>
  <si>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</si>
  <si>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</si>
  <si>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</si>
  <si>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</si>
  <si>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</si>
  <si>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</si>
  <si>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</si>
  <si>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</si>
  <si>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</si>
  <si>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</si>
  <si>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</si>
  <si>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</si>
  <si>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</si>
  <si>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</si>
  <si>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</si>
  <si>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</si>
  <si>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</si>
  <si>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</si>
  <si>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</si>
  <si>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</si>
  <si>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</si>
  <si>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</si>
  <si>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</si>
  <si>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</si>
  <si>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</si>
  <si>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</si>
  <si>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</si>
  <si>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</si>
  <si>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</si>
  <si>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</si>
  <si>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</si>
  <si>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</si>
  <si>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</si>
  <si>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</si>
  <si>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</si>
  <si>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</si>
  <si>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</si>
  <si>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</si>
  <si>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</si>
  <si>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</si>
  <si>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</si>
  <si>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</si>
  <si>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</si>
  <si>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</si>
  <si>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</si>
  <si>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</si>
  <si>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</si>
  <si>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</si>
  <si>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</si>
  <si>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</si>
  <si>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</si>
  <si>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</si>
  <si>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</si>
  <si>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</si>
  <si>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</si>
  <si>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</si>
  <si>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</si>
  <si>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</si>
  <si>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</si>
  <si>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</si>
  <si>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</si>
  <si>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</si>
  <si>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</si>
  <si>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</si>
  <si>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</si>
  <si>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</si>
  <si>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</si>
  <si>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</si>
  <si>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</si>
  <si>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</si>
  <si>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</si>
  <si>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</si>
  <si>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</si>
  <si>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</si>
  <si>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</si>
  <si>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</si>
  <si>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</si>
  <si>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</si>
  <si>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</si>
  <si>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</si>
  <si>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</si>
  <si>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</si>
  <si>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</si>
  <si>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</si>
  <si>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</si>
  <si>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</si>
  <si>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</si>
  <si>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</si>
  <si>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</si>
  <si>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</si>
  <si>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</si>
  <si>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</si>
  <si>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</si>
  <si>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</si>
  <si>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</si>
  <si>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</si>
  <si>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</si>
  <si>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</si>
  <si>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</si>
  <si>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</si>
  <si>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</si>
  <si>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</si>
  <si>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</si>
  <si>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</si>
  <si>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</si>
  <si>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</si>
  <si>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</si>
  <si>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</si>
  <si>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</si>
  <si>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</si>
  <si>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</si>
  <si>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</si>
  <si>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</si>
  <si>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</si>
  <si>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</si>
  <si>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</si>
  <si>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</si>
  <si>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</si>
  <si>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</si>
  <si>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</si>
  <si>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</si>
  <si>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</si>
  <si>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</si>
  <si>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</si>
  <si>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</si>
  <si>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</si>
  <si>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</si>
  <si>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</si>
  <si>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</si>
  <si>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</si>
  <si>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</si>
  <si>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</si>
  <si>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</si>
  <si>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</si>
  <si>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</si>
  <si>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</si>
  <si>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</si>
  <si>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</si>
  <si>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</si>
  <si>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</si>
  <si>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</si>
  <si>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</si>
  <si>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</si>
  <si>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</si>
  <si>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</si>
  <si>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</si>
  <si>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</si>
  <si>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</si>
  <si>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</si>
  <si>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</si>
  <si>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</si>
  <si>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</si>
  <si>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</si>
  <si>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</si>
  <si>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</si>
  <si>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</si>
  <si>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</si>
  <si>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</si>
  <si>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</si>
  <si>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</si>
  <si>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</si>
  <si>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</si>
  <si>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</si>
  <si>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</si>
  <si>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</si>
  <si>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</si>
  <si>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</si>
  <si>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</si>
  <si>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</si>
  <si>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</si>
  <si>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</si>
  <si>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</si>
  <si>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</si>
  <si>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</si>
  <si>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</si>
  <si>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</si>
  <si>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</si>
  <si>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</si>
  <si>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</si>
  <si>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</si>
  <si>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</si>
  <si>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</si>
  <si>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</si>
  <si>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</si>
  <si>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</si>
  <si>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</si>
  <si>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</si>
  <si>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</si>
  <si>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</si>
  <si>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</si>
  <si>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</si>
  <si>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</si>
  <si>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</si>
  <si>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</si>
  <si>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</si>
  <si>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</si>
  <si>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</si>
  <si>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</si>
  <si>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</si>
  <si>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</si>
  <si>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</si>
  <si>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</si>
  <si>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</si>
  <si>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</si>
  <si>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</si>
  <si>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</si>
  <si>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</si>
  <si>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</si>
  <si>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</si>
  <si>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</si>
  <si>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</si>
  <si>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</si>
  <si>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</si>
  <si>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</si>
  <si>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</si>
  <si>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</si>
  <si>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</si>
  <si>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</si>
  <si>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</si>
  <si>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</si>
  <si>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</si>
  <si>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</si>
  <si>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</si>
  <si>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</si>
  <si>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</si>
  <si>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</si>
  <si>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</si>
  <si>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</si>
  <si>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</si>
  <si>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</si>
  <si>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</si>
  <si>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</si>
  <si>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</si>
  <si>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</si>
  <si>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</si>
  <si>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</si>
  <si>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</si>
  <si>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</si>
  <si>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</si>
  <si>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</si>
  <si>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</si>
  <si>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</si>
  <si>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</si>
  <si>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</si>
  <si>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</si>
  <si>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</si>
  <si>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</si>
  <si>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</si>
  <si>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</si>
  <si>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</si>
  <si>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</si>
  <si>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</si>
  <si>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</si>
  <si>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</si>
  <si>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</si>
  <si>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</si>
  <si>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</si>
  <si>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</si>
  <si>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</si>
  <si>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</si>
  <si>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</si>
  <si>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</si>
  <si>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</si>
  <si>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</si>
  <si>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</si>
  <si>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</si>
  <si>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</si>
  <si>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</si>
  <si>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</si>
  <si>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</si>
  <si>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</si>
  <si>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</si>
  <si>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</si>
  <si>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</si>
  <si>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</si>
  <si>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</si>
  <si>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</si>
  <si>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</si>
  <si>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</si>
  <si>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</si>
  <si>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</si>
  <si>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</si>
  <si>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</si>
  <si>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</si>
  <si>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</si>
  <si>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</si>
  <si>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</si>
  <si>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</si>
  <si>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</si>
  <si>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</si>
  <si>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</si>
  <si>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</si>
  <si>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</si>
  <si>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</si>
  <si>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</si>
  <si>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</si>
  <si>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</si>
  <si>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</si>
  <si>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</si>
  <si>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</si>
  <si>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</si>
  <si>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</si>
  <si>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</si>
  <si>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</si>
  <si>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</si>
  <si>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</si>
  <si>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</si>
  <si>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</si>
  <si>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</si>
  <si>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</si>
  <si>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</si>
  <si>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</si>
  <si>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</si>
  <si>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</si>
  <si>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</si>
  <si>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</si>
  <si>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</si>
  <si>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</si>
  <si>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</si>
  <si>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</si>
  <si>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</si>
  <si>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</si>
  <si>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</si>
  <si>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</si>
  <si>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</si>
  <si>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</si>
  <si>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</si>
  <si>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</si>
  <si>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</si>
  <si>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</si>
  <si>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</si>
  <si>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</si>
  <si>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</si>
  <si>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</si>
  <si>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</si>
  <si>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</si>
  <si>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</si>
  <si>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</si>
  <si>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</si>
  <si>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</si>
  <si>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</si>
  <si>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</si>
  <si>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</si>
  <si>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</si>
  <si>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</si>
  <si>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</si>
  <si>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</si>
  <si>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</si>
  <si>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</si>
  <si>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</si>
  <si>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</si>
  <si>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</si>
  <si>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</si>
  <si>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</si>
  <si>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</si>
  <si>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</si>
  <si>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</si>
  <si>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</si>
  <si>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</si>
  <si>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</si>
  <si>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</si>
  <si>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</si>
  <si>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</si>
  <si>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</si>
  <si>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</si>
  <si>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</si>
  <si>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</si>
  <si>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</si>
  <si>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</si>
  <si>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</si>
  <si>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</si>
  <si>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</si>
  <si>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</si>
  <si>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</si>
  <si>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</si>
  <si>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</si>
  <si>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</si>
  <si>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</si>
  <si>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</si>
  <si>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</si>
  <si>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</si>
  <si>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</si>
  <si>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</si>
  <si>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</si>
  <si>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</si>
  <si>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</si>
  <si>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</si>
  <si>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</si>
  <si>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</si>
  <si>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</si>
  <si>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</si>
  <si>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</si>
  <si>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</si>
  <si>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</si>
  <si>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</si>
  <si>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</si>
  <si>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</si>
  <si>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</si>
  <si>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</si>
  <si>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</si>
  <si>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</si>
  <si>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</si>
  <si>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</si>
  <si>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</si>
  <si>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</si>
  <si>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</si>
  <si>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</si>
  <si>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</si>
  <si>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</si>
  <si>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</si>
  <si>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</si>
  <si>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</si>
  <si>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</si>
  <si>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</si>
  <si>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</si>
  <si>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</si>
  <si>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</si>
  <si>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</si>
  <si>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</si>
  <si>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</si>
  <si>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</si>
  <si>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</si>
  <si>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</si>
  <si>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</si>
  <si>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</si>
  <si>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</si>
  <si>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</si>
  <si>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</si>
  <si>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</si>
  <si>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</si>
  <si>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</si>
  <si>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</si>
  <si>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</si>
  <si>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</si>
  <si>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</si>
  <si>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</si>
  <si>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</si>
  <si>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</si>
  <si>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</si>
  <si>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</si>
  <si>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</si>
  <si>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</si>
  <si>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</si>
  <si>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</si>
  <si>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</si>
  <si>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</si>
  <si>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</si>
  <si>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</si>
  <si>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</si>
  <si>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</si>
  <si>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</si>
  <si>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</si>
  <si>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</si>
  <si>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</si>
  <si>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</si>
  <si>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</si>
  <si>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</si>
  <si>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</si>
  <si>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</si>
  <si>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</si>
  <si>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</si>
  <si>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</si>
  <si>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</si>
  <si>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</si>
  <si>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</si>
  <si>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</si>
  <si>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</si>
  <si>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</si>
  <si>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</si>
  <si>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</si>
  <si>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</si>
  <si>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</si>
  <si>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</si>
  <si>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</si>
  <si>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</si>
  <si>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</si>
  <si>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</si>
  <si>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</si>
  <si>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</si>
  <si>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</si>
  <si>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</si>
  <si>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</si>
  <si>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</si>
  <si>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</si>
  <si>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</si>
  <si>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</si>
  <si>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</si>
  <si>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</si>
  <si>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</si>
  <si>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</si>
  <si>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</si>
  <si>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</si>
  <si>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</si>
  <si>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</si>
  <si>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</si>
  <si>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</si>
  <si>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</si>
  <si>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</si>
  <si>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</si>
  <si>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</si>
  <si>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</si>
  <si>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</si>
  <si>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</si>
  <si>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</si>
  <si>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</si>
  <si>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</si>
  <si>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</si>
  <si>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</si>
  <si>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</si>
  <si>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</si>
  <si>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</si>
  <si>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</si>
  <si>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</si>
  <si>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</si>
  <si>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</si>
  <si>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</si>
  <si>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</si>
  <si>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</si>
  <si>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</si>
  <si>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</si>
  <si>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</si>
  <si>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</si>
  <si>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</si>
  <si>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</si>
  <si>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</si>
  <si>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</si>
  <si>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</si>
  <si>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</si>
  <si>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</si>
  <si>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</si>
  <si>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</si>
  <si>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</si>
  <si>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</si>
  <si>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</si>
  <si>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</si>
  <si>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</si>
  <si>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</si>
  <si>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</si>
  <si>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</si>
  <si>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</si>
  <si>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</si>
  <si>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</si>
  <si>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</si>
  <si>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</si>
  <si>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</si>
  <si>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</si>
  <si>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</si>
  <si>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</si>
  <si>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</si>
  <si>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</si>
  <si>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</si>
  <si>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</si>
  <si>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</si>
  <si>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</si>
  <si>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</si>
  <si>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</si>
  <si>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</si>
  <si>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</si>
  <si>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</si>
  <si>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</si>
  <si>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</si>
  <si>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</si>
  <si>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</si>
  <si>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</si>
  <si>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</si>
  <si>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</si>
  <si>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</si>
  <si>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</si>
  <si>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</si>
  <si>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</si>
  <si>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</si>
  <si>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</si>
  <si>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</si>
  <si>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</si>
  <si>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</si>
  <si>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</si>
  <si>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</si>
  <si>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</si>
  <si>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</si>
  <si>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</si>
  <si>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</si>
  <si>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</si>
  <si>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</si>
  <si>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</si>
  <si>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</si>
  <si>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</si>
  <si>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</si>
  <si>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</si>
  <si>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</si>
  <si>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</si>
  <si>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</si>
  <si>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</si>
  <si>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</si>
  <si>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</si>
  <si>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</si>
  <si>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</si>
  <si>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</si>
  <si>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</si>
  <si>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</si>
  <si>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</si>
  <si>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</si>
  <si>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</si>
  <si>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</si>
  <si>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</si>
  <si>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</si>
  <si>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</si>
  <si>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</si>
  <si>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</si>
  <si>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</si>
  <si>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</si>
  <si>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</si>
  <si>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</si>
  <si>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</si>
  <si>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</si>
  <si>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</si>
  <si>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</si>
  <si>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</si>
  <si>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</si>
  <si>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</si>
  <si>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</si>
  <si>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</si>
  <si>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</si>
  <si>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</si>
  <si>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</si>
  <si>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</si>
  <si>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</si>
  <si>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</si>
  <si>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</si>
  <si>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</si>
  <si>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</si>
  <si>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</si>
  <si>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</si>
  <si>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</si>
  <si>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</si>
  <si>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</si>
  <si>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</si>
  <si>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</si>
  <si>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</si>
  <si>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</si>
  <si>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</si>
  <si>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</si>
  <si>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</si>
  <si>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</si>
  <si>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</si>
  <si>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</si>
  <si>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</si>
  <si>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</si>
  <si>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</si>
  <si>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</si>
  <si>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</si>
  <si>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</si>
  <si>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</si>
  <si>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</si>
  <si>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</si>
  <si>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</si>
  <si>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</si>
  <si>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</si>
  <si>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</si>
  <si>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</si>
  <si>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</si>
  <si>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</si>
  <si>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</si>
  <si>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</si>
  <si>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</si>
  <si>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</si>
  <si>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</si>
  <si>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</si>
  <si>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</si>
  <si>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</si>
  <si>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</si>
  <si>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</si>
  <si>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</si>
  <si>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</si>
  <si>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</si>
  <si>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</si>
  <si>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</si>
  <si>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</si>
  <si>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</si>
  <si>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</si>
  <si>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</si>
  <si>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</si>
  <si>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</si>
  <si>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</si>
  <si>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</si>
  <si>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</si>
  <si>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</si>
  <si>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</si>
  <si>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</si>
  <si>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</si>
  <si>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</si>
  <si>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</si>
  <si>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</si>
  <si>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</si>
  <si>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</si>
  <si>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</si>
  <si>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</si>
  <si>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</si>
  <si>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</si>
  <si>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</si>
  <si>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</si>
  <si>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</si>
  <si>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</si>
  <si>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</si>
  <si>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</si>
  <si>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</si>
  <si>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</si>
  <si>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</si>
  <si>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</si>
  <si>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</si>
  <si>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</si>
  <si>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</si>
  <si>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</si>
  <si>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</si>
  <si>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</si>
  <si>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</si>
  <si>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</si>
  <si>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</si>
  <si>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</si>
  <si>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</si>
  <si>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</si>
  <si>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</si>
  <si>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</si>
  <si>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</si>
  <si>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</si>
  <si>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</si>
  <si>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</si>
  <si>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</si>
  <si>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</si>
  <si>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</si>
  <si>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</si>
  <si>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</si>
  <si>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</si>
  <si>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</si>
  <si>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</si>
  <si>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</si>
  <si>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</si>
  <si>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</si>
  <si>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</si>
  <si>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</si>
  <si>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</si>
  <si>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</si>
  <si>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</si>
  <si>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</si>
  <si>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</si>
  <si>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</si>
  <si>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</si>
  <si>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</si>
  <si>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</si>
  <si>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</si>
  <si>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</si>
  <si>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</si>
  <si>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</si>
  <si>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</si>
  <si>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</si>
  <si>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</si>
  <si>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</si>
  <si>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</si>
  <si>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</si>
  <si>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</si>
  <si>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</si>
  <si>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</si>
  <si>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</si>
  <si>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</si>
  <si>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</si>
  <si>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</si>
  <si>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</si>
  <si>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</si>
  <si>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</si>
  <si>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</si>
  <si>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</si>
  <si>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</si>
  <si>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</si>
  <si>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</si>
  <si>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</si>
  <si>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</si>
  <si>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</si>
  <si>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</si>
  <si>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</si>
  <si>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</si>
  <si>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</si>
  <si>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</si>
  <si>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</si>
  <si>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</si>
  <si>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</si>
  <si>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</si>
  <si>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</si>
  <si>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</si>
  <si>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</si>
  <si>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</si>
  <si>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</si>
  <si>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</si>
  <si>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</si>
  <si>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</si>
  <si>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</si>
  <si>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</si>
  <si>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</si>
  <si>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</si>
  <si>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</si>
  <si>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</si>
  <si>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</si>
  <si>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</si>
  <si>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</si>
  <si>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</si>
  <si>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</si>
  <si>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</si>
  <si>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</si>
  <si>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</si>
  <si>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</si>
  <si>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</si>
  <si>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</si>
  <si>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</si>
  <si>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</si>
  <si>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</si>
  <si>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</si>
  <si>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</si>
  <si>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</si>
  <si>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</si>
  <si>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</si>
  <si>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</si>
  <si>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</si>
  <si>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</si>
  <si>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</si>
  <si>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</si>
  <si>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</si>
  <si>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</si>
  <si>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</si>
  <si>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</si>
  <si>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</si>
  <si>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</si>
  <si>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</si>
  <si>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</si>
  <si>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</si>
  <si>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</si>
  <si>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</si>
  <si>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</si>
  <si>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</si>
  <si>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</si>
  <si>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</si>
  <si>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</si>
  <si>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</si>
  <si>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</si>
  <si>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</si>
  <si>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</si>
  <si>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</si>
  <si>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</si>
  <si>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</si>
  <si>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</si>
  <si>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</si>
  <si>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</si>
  <si>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</si>
  <si>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</si>
  <si>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</si>
  <si>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</si>
  <si>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</si>
  <si>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</si>
  <si>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</si>
  <si>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</si>
  <si>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</si>
  <si>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</si>
  <si>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</si>
  <si>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</si>
  <si>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</si>
  <si>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</si>
  <si>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</si>
  <si>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</si>
  <si>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</si>
  <si>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</si>
  <si>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</si>
  <si>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</si>
  <si>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</si>
  <si>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</si>
  <si>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</si>
  <si>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</si>
  <si>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</si>
  <si>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</si>
  <si>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</si>
  <si>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</si>
  <si>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</si>
  <si>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</si>
  <si>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</si>
  <si>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</si>
  <si>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</si>
  <si>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</si>
  <si>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</si>
  <si>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</si>
  <si>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</si>
  <si>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</si>
  <si>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</si>
  <si>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</si>
  <si>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</si>
  <si>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</si>
  <si>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</si>
  <si>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</si>
  <si>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</si>
  <si>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</si>
  <si>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</si>
  <si>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</si>
  <si>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</si>
  <si>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</si>
  <si>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</si>
  <si>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</si>
  <si>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</si>
  <si>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</si>
  <si>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</si>
  <si>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</si>
  <si>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</si>
  <si>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</si>
  <si>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</si>
  <si>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</si>
  <si>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</si>
  <si>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</si>
  <si>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</si>
  <si>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</si>
  <si>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</si>
  <si>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</si>
  <si>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</si>
  <si>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</si>
  <si>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</si>
  <si>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</si>
  <si>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</si>
  <si>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</si>
  <si>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</si>
  <si>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</si>
  <si>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</si>
  <si>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</si>
  <si>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</si>
  <si>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</si>
  <si>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</si>
  <si>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</si>
  <si>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</si>
  <si>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</si>
  <si>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</si>
  <si>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</si>
  <si>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</si>
  <si>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</si>
  <si>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</si>
  <si>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</si>
  <si>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</si>
  <si>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</si>
  <si>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</si>
  <si>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</si>
  <si>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</si>
  <si>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</si>
  <si>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</si>
  <si>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</si>
  <si>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</si>
  <si>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</si>
  <si>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</si>
  <si>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</si>
  <si>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</si>
  <si>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</si>
  <si>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</si>
  <si>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</si>
  <si>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</si>
  <si>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</si>
  <si>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</si>
  <si>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</si>
  <si>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</si>
  <si>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</si>
  <si>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</si>
  <si>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</si>
  <si>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</si>
  <si>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</si>
  <si>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</si>
  <si>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</si>
  <si>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</si>
  <si>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</si>
  <si>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</si>
  <si>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</si>
  <si>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</si>
  <si>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</si>
  <si>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</si>
  <si>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</si>
  <si>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</si>
  <si>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</si>
  <si>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</si>
  <si>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</si>
  <si>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</si>
  <si>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</si>
  <si>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</si>
  <si>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</si>
  <si>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</si>
  <si>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</si>
  <si>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</si>
  <si>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</si>
  <si>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</si>
  <si>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</si>
  <si>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</si>
  <si>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</si>
  <si>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</si>
  <si>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</si>
  <si>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</si>
  <si>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</si>
  <si>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</si>
  <si>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</si>
  <si>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</si>
  <si>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</si>
  <si>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</si>
  <si>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</si>
  <si>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</si>
  <si>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</si>
  <si>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</si>
  <si>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</si>
  <si>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</si>
  <si>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</si>
  <si>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</si>
  <si>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</si>
  <si>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</si>
  <si>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</si>
  <si>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</si>
  <si>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</si>
  <si>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</si>
  <si>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</si>
  <si>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</si>
  <si>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</si>
  <si>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</si>
  <si>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</si>
  <si>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</si>
  <si>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</si>
  <si>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</si>
  <si>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</si>
  <si>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</si>
  <si>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</si>
  <si>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</si>
  <si>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</si>
  <si>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</si>
  <si>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</si>
  <si>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</si>
  <si>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</si>
  <si>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</si>
  <si>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</si>
  <si>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</si>
  <si>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</si>
  <si>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</si>
  <si>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</si>
  <si>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</si>
  <si>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</si>
  <si>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</si>
  <si>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</si>
  <si>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</si>
  <si>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</si>
  <si>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</si>
  <si>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</si>
  <si>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</si>
  <si>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</si>
  <si>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</si>
  <si>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</si>
  <si>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</si>
  <si>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</si>
  <si>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</si>
  <si>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</si>
  <si>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</si>
  <si>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</si>
  <si>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</si>
  <si>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</si>
  <si>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</si>
  <si>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</si>
  <si>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</si>
  <si>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</si>
  <si>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</si>
  <si>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</si>
  <si>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</si>
  <si>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</si>
  <si>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</si>
  <si>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</si>
  <si>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</si>
  <si>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</si>
  <si>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</si>
  <si>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</si>
  <si>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</si>
  <si>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</si>
  <si>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</si>
  <si>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</si>
  <si>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</si>
  <si>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</si>
  <si>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</si>
  <si>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</si>
  <si>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</si>
  <si>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</si>
  <si>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</si>
  <si>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</si>
  <si>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</si>
  <si>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</si>
  <si>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</si>
  <si>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</si>
  <si>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</si>
  <si>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</si>
  <si>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</si>
  <si>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</si>
  <si>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</si>
  <si>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</si>
  <si>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</si>
  <si>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</si>
  <si>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</si>
  <si>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</si>
  <si>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</si>
  <si>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</si>
  <si>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</si>
  <si>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</si>
  <si>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</si>
  <si>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</si>
  <si>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</si>
  <si>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</si>
  <si>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</si>
  <si>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</si>
  <si>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</si>
  <si>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</si>
  <si>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</si>
  <si>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</si>
  <si>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</si>
  <si>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</si>
  <si>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</si>
  <si>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</si>
  <si>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</si>
  <si>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</si>
  <si>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</si>
  <si>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</si>
  <si>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</si>
  <si>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</si>
  <si>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</si>
  <si>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</si>
  <si>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</si>
  <si>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</si>
  <si>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</si>
  <si>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</si>
  <si>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</si>
  <si>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</si>
  <si>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</si>
  <si>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</si>
  <si>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</si>
  <si>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</si>
  <si>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</si>
  <si>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</si>
  <si>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</si>
  <si>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</si>
  <si>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</si>
  <si>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</si>
  <si>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</si>
  <si>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</si>
  <si>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</si>
  <si>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</si>
  <si>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</si>
  <si>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</si>
  <si>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</si>
  <si>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</si>
  <si>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</si>
  <si>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</si>
  <si>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</si>
  <si>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</si>
  <si>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</si>
  <si>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</si>
  <si>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</si>
  <si>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</si>
  <si>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</si>
  <si>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</si>
  <si>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</si>
  <si>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</si>
  <si>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</si>
  <si>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</si>
  <si>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</si>
  <si>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</si>
  <si>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</si>
  <si>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</si>
  <si>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</si>
  <si>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</si>
  <si>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</si>
  <si>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</si>
  <si>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</si>
  <si>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</si>
  <si>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</si>
  <si>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</si>
  <si>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</si>
  <si>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</si>
  <si>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</si>
  <si>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</si>
  <si>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</si>
  <si>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</si>
  <si>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</si>
  <si>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</si>
  <si>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</si>
  <si>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</si>
  <si>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</si>
  <si>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</si>
  <si>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</si>
  <si>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</si>
  <si>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</si>
  <si>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</si>
  <si>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</si>
  <si>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</si>
  <si>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</si>
  <si>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</si>
  <si>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</si>
  <si>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</si>
  <si>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</si>
  <si>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</si>
  <si>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</si>
  <si>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</si>
  <si>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</si>
  <si>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</si>
  <si>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</si>
  <si>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</si>
  <si>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</si>
  <si>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</si>
  <si>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</si>
  <si>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</si>
  <si>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</si>
  <si>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</si>
  <si>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</si>
  <si>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</si>
  <si>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</si>
  <si>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</si>
  <si>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</si>
  <si>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</si>
  <si>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</si>
  <si>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</si>
  <si>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</si>
  <si>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</si>
  <si>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</si>
  <si>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</si>
  <si>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</si>
  <si>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</si>
  <si>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</si>
  <si>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</si>
  <si>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</si>
  <si>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</si>
  <si>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</si>
  <si>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</si>
  <si>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</si>
  <si>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</si>
  <si>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</si>
  <si>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</si>
  <si>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</si>
  <si>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</si>
  <si>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</si>
  <si>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</si>
  <si>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</si>
  <si>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</si>
  <si>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</si>
  <si>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</si>
  <si>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</si>
  <si>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</si>
  <si>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</si>
  <si>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</si>
  <si>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</si>
  <si>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</si>
  <si>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</si>
  <si>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</si>
  <si>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</si>
  <si>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</si>
  <si>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</si>
  <si>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</si>
  <si>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</si>
  <si>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</si>
  <si>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</si>
  <si>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</si>
  <si>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</si>
  <si>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</si>
  <si>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</si>
  <si>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</si>
  <si>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</si>
  <si>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</si>
  <si>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</si>
  <si>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</si>
  <si>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</si>
  <si>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</si>
  <si>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</si>
  <si>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</si>
  <si>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</si>
  <si>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</si>
  <si>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</si>
  <si>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</si>
  <si>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</si>
  <si>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</si>
  <si>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</si>
  <si>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</si>
  <si>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</si>
  <si>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</si>
  <si>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</si>
  <si>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</si>
  <si>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</si>
  <si>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</si>
  <si>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</si>
  <si>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</si>
  <si>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</si>
  <si>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</si>
  <si>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</si>
  <si>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</si>
  <si>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</si>
  <si>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</si>
  <si>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</si>
  <si>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</si>
  <si>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</si>
  <si>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</si>
  <si>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</si>
  <si>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</si>
  <si>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</si>
  <si>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</si>
  <si>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</si>
  <si>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</si>
  <si>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</si>
  <si>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</si>
  <si>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</si>
  <si>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</si>
  <si>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</si>
  <si>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</si>
  <si>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</si>
  <si>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</si>
  <si>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</si>
  <si>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</si>
  <si>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</si>
  <si>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</si>
  <si>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</si>
  <si>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</si>
  <si>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</si>
  <si>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</si>
  <si>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</si>
  <si>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</si>
  <si>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</si>
  <si>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</si>
  <si>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</si>
  <si>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</si>
  <si>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</si>
  <si>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</si>
  <si>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</si>
  <si>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</si>
  <si>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</si>
  <si>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</si>
  <si>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</si>
  <si>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</si>
  <si>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</si>
  <si>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</si>
  <si>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</si>
  <si>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</si>
  <si>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</si>
  <si>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</si>
  <si>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</si>
  <si>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</si>
  <si>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</si>
  <si>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</si>
  <si>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</si>
  <si>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</si>
  <si>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</si>
  <si>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</si>
  <si>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</si>
  <si>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</si>
  <si>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</si>
  <si>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</si>
  <si>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</si>
  <si>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</si>
  <si>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</si>
  <si>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</si>
  <si>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</si>
  <si>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</si>
  <si>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</si>
  <si>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</si>
  <si>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</si>
  <si>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</si>
  <si>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</si>
  <si>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</si>
  <si>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</si>
  <si>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</si>
  <si>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</si>
  <si>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</si>
  <si>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</si>
  <si>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</si>
  <si>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</si>
  <si>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</si>
  <si>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</si>
  <si>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</si>
  <si>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</si>
  <si>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</si>
  <si>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</si>
  <si>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</si>
  <si>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</si>
  <si>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</si>
  <si>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</si>
  <si>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</si>
  <si>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</si>
  <si>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</si>
  <si>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</si>
  <si>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</si>
  <si>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</si>
  <si>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</si>
  <si>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</si>
  <si>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</si>
  <si>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</si>
  <si>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</si>
  <si>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</si>
  <si>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</si>
  <si>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</si>
  <si>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</si>
  <si>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</si>
  <si>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</si>
  <si>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</si>
  <si>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</si>
  <si>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</si>
  <si>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</si>
  <si>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</si>
  <si>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</si>
  <si>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</si>
  <si>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</si>
  <si>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</si>
  <si>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</si>
  <si>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</si>
  <si>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</si>
  <si>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</si>
  <si>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</si>
  <si>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</si>
  <si>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</si>
  <si>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</si>
  <si>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</si>
  <si>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</si>
  <si>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</si>
  <si>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</si>
  <si>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</si>
  <si>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</si>
  <si>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</si>
  <si>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</si>
  <si>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</si>
  <si>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</si>
  <si>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</si>
  <si>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</si>
  <si>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</si>
  <si>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</si>
  <si>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</si>
  <si>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</si>
  <si>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</si>
  <si>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</si>
  <si>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</si>
  <si>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</si>
  <si>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</si>
  <si>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</si>
  <si>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</si>
  <si>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</si>
  <si>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</si>
  <si>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</si>
  <si>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</si>
  <si>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</si>
  <si>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</si>
  <si>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</si>
  <si>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</si>
  <si>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</si>
  <si>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</si>
  <si>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</si>
  <si>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</si>
  <si>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</si>
  <si>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</si>
  <si>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</si>
  <si>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</si>
  <si>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</si>
  <si>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</si>
  <si>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</si>
  <si>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</si>
  <si>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</si>
  <si>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</si>
  <si>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</si>
  <si>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</si>
  <si>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</si>
  <si>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</si>
  <si>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</si>
  <si>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</si>
  <si>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</si>
  <si>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</si>
  <si>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</si>
  <si>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</si>
  <si>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</si>
  <si>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</si>
  <si>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</si>
  <si>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</si>
  <si>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</si>
  <si>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</si>
  <si>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</si>
  <si>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</si>
  <si>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</si>
  <si>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</si>
  <si>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</si>
  <si>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</si>
  <si>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</si>
  <si>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</si>
  <si>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</si>
  <si>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</si>
  <si>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</si>
  <si>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</si>
  <si>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</si>
  <si>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</si>
  <si>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</si>
  <si>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</si>
  <si>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</si>
  <si>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</si>
  <si>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</si>
  <si>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</si>
  <si>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</si>
  <si>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</si>
  <si>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</si>
  <si>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</si>
  <si>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</si>
  <si>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</si>
  <si>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</si>
  <si>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</si>
  <si>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</si>
  <si>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</si>
  <si>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</si>
  <si>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</si>
  <si>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</si>
  <si>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</si>
  <si>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</si>
  <si>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</si>
  <si>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</si>
  <si>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</si>
  <si>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</si>
  <si>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</si>
  <si>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</si>
  <si>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</si>
  <si>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</si>
  <si>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</si>
  <si>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</si>
  <si>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</si>
  <si>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</si>
  <si>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</si>
  <si>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</si>
  <si>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</si>
  <si>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</si>
  <si>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</si>
  <si>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</si>
  <si>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</si>
  <si>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</si>
  <si>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</si>
  <si>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</si>
  <si>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</si>
  <si>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</si>
  <si>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</si>
  <si>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</si>
  <si>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</si>
  <si>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</si>
  <si>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</si>
  <si>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</si>
  <si>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</si>
  <si>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</si>
  <si>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</si>
  <si>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</si>
  <si>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</si>
  <si>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</si>
  <si>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</si>
  <si>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</si>
  <si>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</si>
  <si>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</si>
  <si>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</si>
  <si>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</si>
  <si>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</si>
  <si>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</si>
  <si>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</si>
  <si>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</si>
  <si>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</si>
  <si>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</si>
  <si>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</si>
  <si>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</si>
  <si>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</si>
  <si>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</si>
  <si>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</si>
  <si>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</si>
  <si>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</si>
  <si>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</si>
  <si>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</si>
  <si>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</si>
  <si>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</si>
  <si>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</si>
  <si>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</si>
  <si>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</si>
  <si>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</si>
  <si>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</si>
  <si>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</si>
  <si>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</si>
  <si>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</si>
  <si>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</si>
  <si>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</si>
  <si>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</si>
  <si>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</si>
  <si>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</si>
  <si>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</si>
  <si>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</si>
  <si>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</si>
  <si>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</si>
  <si>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</si>
  <si>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</si>
  <si>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</si>
  <si>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</si>
  <si>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</si>
  <si>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</si>
  <si>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</si>
  <si>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</si>
  <si>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</si>
  <si>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</si>
  <si>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</si>
  <si>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</si>
  <si>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</si>
  <si>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</si>
  <si>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</si>
  <si>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</si>
  <si>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</si>
  <si>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</si>
  <si>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</si>
  <si>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</si>
  <si>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</si>
  <si>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</si>
  <si>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</si>
  <si>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</si>
  <si>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</si>
  <si>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</si>
  <si>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</si>
  <si>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</si>
  <si>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</si>
  <si>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</si>
  <si>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</si>
  <si>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</si>
  <si>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</si>
  <si>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</si>
  <si>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</si>
  <si>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</si>
  <si>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</si>
  <si>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</si>
  <si>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</si>
  <si>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</si>
  <si>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</si>
  <si>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</si>
  <si>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</si>
  <si>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</si>
  <si>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</si>
  <si>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</si>
  <si>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</si>
  <si>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</si>
  <si>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</si>
  <si>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</si>
  <si>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</si>
  <si>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</si>
  <si>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</si>
  <si>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</si>
  <si>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</si>
  <si>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</si>
  <si>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</si>
  <si>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</si>
  <si>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</si>
  <si>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</si>
  <si>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</si>
  <si>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</si>
  <si>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</si>
  <si>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</si>
  <si>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</si>
  <si>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</si>
  <si>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</si>
  <si>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</si>
  <si>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</si>
  <si>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</si>
  <si>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</si>
  <si>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</si>
  <si>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</si>
  <si>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</si>
  <si>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</si>
  <si>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</si>
  <si>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</si>
  <si>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</si>
  <si>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</si>
  <si>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</si>
  <si>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</si>
  <si>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</si>
  <si>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</si>
  <si>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</si>
  <si>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</si>
  <si>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</si>
  <si>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</si>
  <si>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</si>
  <si>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</si>
  <si>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</si>
  <si>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</si>
  <si>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</si>
  <si>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</si>
  <si>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</si>
  <si>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</si>
  <si>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</si>
  <si>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</si>
  <si>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</si>
  <si>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</si>
  <si>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</si>
  <si>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</si>
  <si>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</si>
  <si>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</si>
  <si>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</si>
  <si>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</si>
  <si>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</si>
  <si>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</si>
  <si>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</si>
  <si>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</si>
  <si>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</si>
  <si>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</si>
  <si>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</si>
  <si>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</si>
  <si>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</si>
  <si>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</si>
  <si>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</si>
  <si>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</si>
  <si>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</si>
  <si>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</si>
  <si>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</si>
  <si>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</si>
  <si>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</si>
  <si>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</si>
  <si>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</si>
  <si>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</si>
  <si>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</si>
  <si>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</si>
  <si>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</si>
  <si>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</si>
  <si>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</si>
  <si>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</si>
  <si>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</si>
  <si>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</si>
  <si>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</si>
  <si>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</si>
  <si>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</si>
  <si>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</si>
  <si>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</si>
  <si>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</si>
  <si>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</si>
  <si>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</si>
  <si>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</si>
  <si>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</si>
  <si>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</si>
  <si>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</si>
  <si>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</si>
  <si>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</si>
  <si>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</si>
  <si>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</si>
  <si>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</si>
  <si>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</si>
  <si>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</si>
  <si>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</si>
  <si>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</si>
  <si>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</si>
  <si>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</si>
  <si>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</si>
  <si>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</si>
  <si>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</si>
  <si>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</si>
  <si>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</si>
  <si>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</si>
  <si>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</si>
  <si>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</si>
  <si>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</si>
  <si>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</si>
  <si>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</si>
  <si>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</si>
  <si>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</si>
  <si>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</si>
  <si>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</si>
  <si>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</si>
  <si>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</si>
  <si>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</si>
  <si>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</si>
  <si>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</si>
  <si>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</si>
  <si>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</si>
  <si>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</si>
  <si>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</si>
  <si>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</si>
  <si>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</si>
  <si>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</si>
  <si>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</si>
  <si>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</si>
  <si>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</si>
  <si>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</si>
  <si>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</si>
  <si>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</si>
  <si>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</si>
  <si>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</si>
  <si>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</si>
  <si>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</si>
  <si>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</si>
  <si>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</si>
  <si>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</si>
  <si>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</si>
  <si>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</si>
  <si>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</si>
  <si>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</si>
  <si>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</si>
  <si>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</si>
  <si>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</si>
  <si>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</si>
  <si>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</si>
  <si>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</si>
  <si>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</si>
  <si>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</si>
  <si>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</si>
  <si>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</si>
  <si>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</si>
  <si>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</si>
  <si>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</si>
  <si>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</si>
  <si>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</si>
  <si>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</si>
  <si>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</si>
  <si>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</si>
  <si>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</si>
  <si>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</si>
  <si>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</si>
  <si>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</si>
  <si>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</si>
  <si>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</si>
  <si>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</si>
  <si>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</si>
  <si>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</si>
  <si>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</si>
  <si>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</si>
  <si>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</si>
  <si>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</si>
  <si>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</si>
  <si>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</si>
  <si>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</si>
  <si>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</si>
  <si>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</si>
  <si>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</si>
  <si>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</si>
  <si>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</si>
  <si>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</si>
  <si>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</si>
  <si>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</si>
  <si>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</si>
  <si>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</si>
  <si>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</si>
  <si>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</si>
  <si>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</si>
  <si>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</si>
  <si>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</si>
  <si>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</si>
  <si>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</si>
  <si>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</si>
  <si>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</si>
  <si>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</si>
  <si>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</si>
  <si>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</si>
  <si>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</si>
  <si>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</si>
  <si>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</si>
  <si>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</si>
  <si>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</si>
  <si>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</si>
  <si>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</si>
  <si>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</si>
  <si>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</si>
  <si>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</si>
  <si>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</si>
  <si>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</si>
  <si>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</si>
  <si>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</si>
  <si>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</si>
  <si>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</si>
  <si>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</si>
  <si>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</si>
  <si>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</si>
  <si>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</si>
  <si>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</si>
  <si>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</si>
  <si>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</si>
  <si>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</si>
  <si>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</si>
  <si>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</si>
  <si>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</si>
  <si>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</si>
  <si>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</si>
  <si>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</si>
  <si>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</si>
  <si>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</si>
  <si>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</si>
  <si>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</si>
  <si>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</si>
  <si>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</si>
  <si>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</si>
  <si>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</si>
  <si>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</si>
  <si>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</si>
  <si>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</si>
  <si>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</si>
  <si>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</si>
  <si>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</si>
  <si>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</si>
  <si>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</si>
  <si>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</si>
  <si>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</si>
  <si>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</si>
  <si>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</si>
  <si>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</si>
  <si>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</si>
  <si>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</si>
  <si>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</si>
  <si>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</si>
  <si>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</si>
  <si>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</si>
  <si>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</si>
  <si>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</si>
  <si>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</si>
  <si>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</si>
  <si>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</si>
  <si>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</si>
  <si>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</si>
  <si>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</si>
  <si>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</si>
  <si>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</si>
  <si>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</si>
  <si>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</si>
  <si>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</si>
  <si>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</si>
  <si>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</si>
  <si>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</si>
  <si>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</si>
  <si>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</si>
  <si>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</si>
  <si>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</si>
  <si>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</si>
  <si>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</si>
  <si>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</si>
  <si>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</si>
  <si>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</si>
  <si>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</si>
  <si>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</si>
  <si>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</si>
  <si>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</si>
  <si>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</si>
  <si>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</si>
  <si>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</si>
  <si>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</si>
  <si>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</si>
  <si>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</si>
  <si>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</si>
  <si>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</si>
  <si>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</si>
  <si>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</si>
  <si>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</si>
  <si>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</si>
  <si>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</si>
  <si>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</si>
  <si>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</si>
  <si>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</si>
  <si>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</si>
  <si>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</si>
  <si>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</si>
  <si>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</si>
  <si>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</si>
  <si>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</si>
  <si>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</si>
  <si>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</si>
  <si>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</si>
  <si>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</si>
  <si>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</si>
  <si>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</si>
  <si>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</si>
  <si>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</si>
  <si>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</si>
  <si>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</si>
  <si>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</si>
  <si>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</si>
  <si>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</si>
  <si>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</si>
  <si>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</si>
  <si>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</si>
  <si>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</si>
  <si>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</si>
  <si>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</si>
  <si>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</si>
  <si>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</si>
  <si>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</si>
  <si>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</si>
  <si>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</si>
  <si>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</si>
  <si>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</si>
  <si>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</si>
  <si>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</si>
  <si>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</si>
  <si>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</si>
  <si>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</si>
  <si>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</si>
  <si>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</si>
  <si>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</si>
  <si>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</si>
  <si>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</si>
  <si>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</si>
  <si>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</si>
  <si>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</si>
  <si>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</si>
  <si>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</si>
  <si>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</si>
  <si>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</si>
  <si>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</si>
  <si>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</si>
  <si>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</si>
  <si>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</si>
  <si>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</si>
  <si>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</si>
  <si>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</si>
  <si>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</si>
  <si>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</si>
  <si>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</si>
  <si>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</si>
  <si>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</si>
  <si>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</si>
  <si>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</si>
  <si>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</si>
  <si>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</si>
  <si>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</si>
  <si>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</si>
  <si>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</si>
  <si>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</si>
  <si>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</si>
  <si>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</si>
  <si>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</si>
  <si>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</si>
  <si>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</si>
  <si>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</si>
  <si>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</si>
  <si>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</si>
  <si>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</si>
  <si>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</si>
  <si>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</si>
  <si>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</si>
  <si>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</si>
  <si>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</si>
  <si>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</si>
  <si>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</si>
  <si>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</si>
  <si>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</si>
  <si>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</si>
  <si>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</si>
  <si>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</si>
  <si>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</si>
  <si>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</si>
  <si>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</si>
  <si>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</si>
  <si>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</si>
  <si>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</si>
  <si>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</si>
  <si>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</si>
  <si>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</si>
  <si>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</si>
  <si>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</si>
  <si>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</si>
  <si>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</si>
  <si>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</si>
  <si>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</si>
  <si>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</si>
  <si>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</si>
  <si>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</si>
  <si>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</si>
  <si>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</si>
  <si>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</si>
  <si>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</si>
  <si>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</si>
  <si>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</si>
  <si>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</si>
  <si>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</si>
  <si>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</si>
  <si>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</si>
  <si>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</si>
  <si>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</si>
  <si>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</si>
  <si>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</si>
  <si>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</si>
  <si>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</si>
  <si>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</si>
  <si>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</si>
  <si>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</si>
  <si>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</si>
  <si>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</si>
  <si>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</si>
  <si>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</si>
  <si>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</si>
  <si>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</si>
  <si>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</si>
  <si>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</si>
  <si>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</si>
  <si>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</si>
  <si>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</si>
  <si>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</si>
  <si>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</si>
  <si>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</si>
  <si>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</si>
  <si>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</si>
  <si>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</si>
  <si>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</si>
  <si>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</si>
  <si>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</si>
  <si>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</si>
  <si>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</si>
  <si>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</si>
  <si>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</si>
  <si>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</si>
  <si>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</si>
  <si>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</si>
  <si>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</si>
  <si>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</si>
  <si>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</si>
  <si>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</si>
  <si>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</si>
  <si>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</si>
  <si>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</si>
  <si>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</si>
  <si>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</si>
  <si>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</si>
  <si>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</si>
  <si>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</si>
  <si>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</si>
  <si>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</si>
  <si>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</si>
  <si>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</si>
  <si>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</si>
  <si>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</si>
  <si>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</si>
  <si>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</si>
  <si>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</si>
  <si>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</si>
  <si>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</si>
  <si>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</si>
  <si>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</si>
  <si>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</si>
  <si>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</si>
  <si>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</si>
  <si>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</si>
  <si>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</si>
  <si>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</si>
  <si>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</si>
  <si>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</si>
  <si>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</si>
  <si>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</si>
  <si>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</si>
  <si>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</si>
  <si>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</si>
  <si>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</si>
  <si>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</si>
  <si>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</si>
  <si>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</si>
  <si>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</si>
  <si>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</si>
  <si>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</si>
  <si>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</si>
  <si>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</si>
  <si>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</si>
  <si>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</si>
  <si>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</si>
  <si>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</si>
  <si>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</si>
  <si>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</si>
  <si>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</si>
  <si>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</si>
  <si>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</si>
  <si>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</si>
  <si>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</si>
  <si>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</si>
  <si>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</si>
  <si>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</si>
  <si>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</si>
  <si>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</si>
  <si>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</si>
  <si>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</si>
  <si>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</si>
  <si>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</si>
  <si>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</si>
  <si>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</si>
  <si>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</si>
  <si>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</si>
  <si>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</si>
  <si>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</si>
  <si>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</si>
  <si>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</si>
  <si>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</si>
  <si>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</si>
  <si>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</si>
  <si>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</si>
  <si>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</si>
  <si>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</si>
  <si>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</si>
  <si>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</si>
  <si>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</si>
  <si>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</si>
  <si>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</si>
  <si>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</si>
  <si>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</si>
  <si>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</si>
  <si>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</si>
  <si>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</si>
  <si>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</si>
  <si>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</si>
  <si>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</si>
  <si>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</si>
  <si>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</si>
  <si>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</si>
  <si>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</si>
  <si>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</si>
  <si>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</si>
  <si>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</si>
  <si>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</si>
  <si>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</si>
  <si>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</si>
  <si>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</si>
  <si>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</si>
  <si>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</si>
  <si>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</si>
  <si>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</si>
  <si>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</si>
  <si>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</si>
  <si>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</si>
  <si>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</si>
  <si>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</si>
  <si>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</si>
  <si>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</si>
  <si>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</si>
  <si>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</si>
  <si>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</si>
  <si>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</si>
  <si>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</si>
  <si>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</si>
  <si>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</si>
  <si>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</si>
  <si>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</si>
  <si>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</si>
  <si>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</si>
  <si>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</si>
  <si>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</si>
  <si>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</si>
  <si>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</si>
  <si>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</si>
  <si>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</si>
  <si>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</si>
  <si>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</si>
  <si>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</si>
  <si>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</si>
  <si>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</si>
  <si>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</si>
  <si>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</si>
  <si>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</si>
  <si>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</si>
  <si>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</si>
  <si>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</si>
  <si>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</si>
  <si>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</si>
  <si>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</si>
  <si>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</si>
  <si>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</si>
  <si>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</si>
  <si>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</si>
  <si>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</si>
  <si>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</si>
  <si>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</si>
  <si>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</si>
  <si>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</si>
  <si>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</si>
  <si>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</si>
  <si>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</si>
  <si>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</si>
  <si>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</si>
  <si>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</si>
  <si>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</si>
  <si>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</si>
  <si>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</si>
  <si>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</si>
  <si>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</si>
  <si>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</si>
  <si>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</si>
  <si>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</si>
  <si>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</si>
  <si>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</si>
  <si>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</si>
  <si>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</si>
  <si>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</si>
  <si>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</si>
  <si>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</si>
  <si>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</si>
  <si>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</si>
  <si>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</si>
  <si>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</si>
  <si>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</si>
  <si>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</si>
  <si>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</si>
  <si>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</si>
  <si>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</si>
  <si>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</si>
  <si>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</si>
  <si>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</si>
  <si>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</si>
  <si>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</si>
  <si>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</si>
  <si>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</si>
  <si>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</si>
  <si>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</si>
  <si>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</si>
  <si>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</si>
  <si>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</si>
  <si>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</si>
  <si>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</si>
  <si>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</si>
  <si>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</si>
  <si>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</si>
  <si>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</si>
  <si>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</si>
  <si>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</si>
  <si>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</si>
  <si>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</si>
  <si>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</si>
  <si>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</si>
  <si>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</si>
  <si>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</si>
  <si>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</si>
  <si>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</si>
  <si>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</si>
  <si>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</si>
  <si>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</si>
  <si>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</si>
  <si>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</si>
  <si>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</si>
  <si>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</si>
  <si>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</si>
  <si>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</si>
  <si>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</si>
  <si>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</si>
  <si>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</si>
  <si>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</si>
  <si>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</si>
  <si>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</si>
  <si>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</si>
  <si>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</si>
  <si>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</si>
  <si>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</si>
  <si>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</si>
  <si>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</si>
  <si>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</si>
  <si>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</si>
  <si>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</si>
  <si>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</si>
  <si>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</si>
  <si>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</si>
  <si>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</si>
  <si>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</si>
  <si>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</si>
  <si>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</si>
  <si>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</si>
  <si>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</si>
  <si>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</si>
  <si>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</si>
  <si>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</si>
  <si>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</si>
  <si>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</si>
  <si>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</si>
  <si>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</si>
  <si>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</si>
  <si>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</si>
  <si>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</si>
  <si>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</si>
  <si>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</si>
  <si>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</si>
  <si>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</si>
  <si>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</si>
  <si>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</si>
  <si>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</si>
  <si>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</si>
  <si>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</si>
  <si>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</si>
  <si>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</si>
  <si>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</si>
  <si>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</si>
  <si>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</si>
  <si>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</si>
  <si>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</si>
  <si>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</si>
  <si>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</si>
  <si>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</si>
  <si>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</si>
  <si>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</si>
  <si>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</si>
  <si>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</si>
  <si>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</si>
  <si>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</si>
  <si>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</si>
  <si>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</si>
  <si>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</si>
  <si>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</si>
  <si>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</si>
  <si>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</si>
  <si>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</si>
  <si>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</si>
  <si>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</si>
  <si>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</si>
  <si>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</si>
  <si>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</si>
  <si>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</si>
  <si>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</si>
  <si>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</si>
  <si>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</si>
  <si>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</si>
  <si>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</si>
  <si>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</si>
  <si>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</si>
  <si>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</si>
  <si>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</si>
  <si>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</si>
  <si>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</si>
  <si>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</si>
  <si>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</si>
  <si>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</si>
  <si>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</si>
  <si>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</si>
  <si>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</si>
  <si>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</si>
  <si>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</si>
  <si>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</si>
  <si>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</si>
  <si>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</si>
  <si>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</si>
  <si>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</si>
  <si>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</si>
  <si>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</si>
  <si>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</si>
  <si>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</si>
  <si>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</si>
  <si>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</si>
  <si>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</si>
  <si>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</si>
  <si>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</si>
  <si>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</si>
  <si>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</si>
  <si>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</si>
  <si>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</si>
  <si>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</si>
  <si>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</si>
  <si>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</si>
  <si>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</si>
  <si>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</si>
  <si>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</si>
  <si>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</si>
  <si>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</si>
  <si>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</si>
  <si>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</si>
  <si>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</si>
  <si>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</si>
  <si>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</si>
  <si>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</si>
  <si>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</si>
  <si>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</si>
  <si>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</si>
  <si>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</si>
  <si>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</si>
  <si>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</si>
  <si>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</si>
  <si>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</si>
  <si>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</si>
  <si>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</si>
  <si>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</si>
  <si>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</si>
  <si>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</si>
  <si>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</si>
  <si>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</si>
  <si>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</si>
  <si>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</si>
  <si>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</si>
  <si>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</si>
  <si>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</si>
  <si>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</si>
  <si>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</si>
  <si>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</si>
  <si>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</si>
  <si>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</si>
  <si>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</si>
  <si>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</si>
  <si>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</si>
  <si>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</si>
  <si>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</si>
  <si>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</si>
  <si>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</si>
  <si>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</si>
  <si>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</si>
  <si>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</si>
  <si>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</si>
  <si>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</si>
  <si>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</si>
  <si>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</si>
  <si>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</si>
  <si>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</si>
  <si>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</si>
  <si>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</si>
  <si>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</si>
  <si>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</si>
  <si>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</si>
  <si>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</si>
  <si>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</si>
  <si>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</si>
  <si>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</si>
  <si>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</si>
  <si>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</si>
  <si>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</si>
  <si>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</si>
  <si>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</si>
  <si>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</si>
  <si>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</si>
  <si>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</si>
  <si>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</si>
  <si>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</si>
  <si>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</si>
  <si>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</si>
  <si>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</si>
  <si>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</si>
  <si>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</si>
  <si>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</si>
  <si>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</si>
  <si>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</si>
  <si>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</si>
  <si>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</si>
  <si>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</si>
  <si>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</si>
  <si>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</si>
  <si>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</si>
  <si>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</si>
  <si>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</si>
  <si>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</si>
  <si>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</si>
  <si>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</si>
  <si>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</si>
  <si>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</si>
  <si>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</si>
  <si>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</si>
  <si>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</si>
  <si>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</si>
  <si>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</si>
  <si>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</si>
  <si>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</si>
  <si>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</si>
  <si>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</si>
  <si>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</si>
  <si>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</si>
  <si>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</si>
  <si>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</si>
  <si>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</si>
  <si>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</si>
  <si>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</si>
  <si>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</si>
  <si>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</si>
  <si>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</si>
  <si>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</si>
  <si>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</si>
  <si>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</si>
  <si>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</si>
  <si>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</si>
  <si>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</si>
  <si>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</si>
  <si>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</si>
  <si>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</si>
  <si>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</si>
  <si>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</si>
  <si>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</si>
  <si>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</si>
  <si>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</si>
  <si>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</si>
  <si>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</si>
  <si>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</si>
  <si>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</si>
  <si>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</si>
  <si>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</si>
  <si>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</si>
  <si>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</si>
  <si>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</si>
  <si>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</si>
  <si>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</si>
  <si>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</si>
  <si>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</si>
  <si>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</si>
  <si>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</si>
  <si>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</si>
  <si>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</si>
  <si>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</si>
  <si>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</si>
  <si>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</si>
  <si>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</si>
  <si>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</si>
  <si>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</si>
  <si>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</si>
  <si>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</si>
  <si>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</si>
  <si>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</si>
  <si>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</si>
  <si>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</si>
  <si>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</si>
  <si>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</si>
  <si>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</si>
  <si>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</si>
  <si>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</si>
  <si>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</si>
  <si>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</si>
  <si>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</si>
  <si>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</si>
  <si>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</si>
  <si>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</si>
  <si>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</si>
  <si>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</si>
  <si>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</si>
  <si>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</si>
  <si>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</si>
  <si>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</si>
  <si>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</si>
  <si>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</si>
  <si>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</si>
  <si>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</si>
  <si>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</si>
  <si>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</si>
  <si>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</si>
  <si>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</si>
  <si>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</si>
  <si>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</si>
  <si>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</si>
  <si>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</si>
  <si>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</si>
  <si>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</si>
  <si>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</si>
  <si>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</si>
  <si>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</si>
  <si>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</si>
  <si>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</si>
  <si>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</si>
  <si>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</si>
  <si>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</si>
  <si>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</si>
  <si>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</si>
  <si>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</si>
  <si>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</si>
  <si>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</si>
  <si>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</si>
  <si>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</si>
  <si>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</si>
  <si>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</si>
  <si>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</si>
  <si>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</si>
  <si>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</si>
  <si>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</si>
  <si>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</si>
  <si>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</si>
  <si>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</si>
  <si>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</si>
  <si>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</si>
  <si>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</si>
  <si>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</si>
  <si>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</si>
  <si>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</si>
  <si>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</si>
  <si>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</si>
  <si>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</si>
  <si>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</si>
  <si>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</si>
  <si>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</si>
  <si>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</si>
  <si>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</si>
  <si>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</si>
  <si>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</si>
  <si>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</si>
  <si>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</si>
  <si>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</si>
  <si>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</si>
  <si>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</si>
  <si>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</si>
  <si>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</si>
  <si>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</si>
  <si>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</si>
  <si>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</si>
  <si>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</si>
  <si>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</si>
  <si>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</si>
  <si>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</si>
  <si>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</si>
  <si>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</si>
  <si>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</si>
  <si>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</si>
  <si>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</si>
  <si>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</si>
  <si>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</si>
  <si>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</si>
  <si>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</si>
  <si>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</si>
  <si>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</si>
  <si>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</si>
  <si>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</si>
  <si>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</si>
  <si>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</si>
  <si>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</si>
  <si>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</si>
  <si>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</si>
  <si>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</si>
  <si>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</si>
  <si>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</si>
  <si>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</si>
  <si>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</si>
  <si>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</si>
  <si>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</si>
  <si>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</si>
  <si>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</si>
  <si>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</si>
  <si>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</si>
  <si>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</si>
  <si>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</si>
  <si>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</si>
  <si>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</si>
  <si>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</si>
  <si>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</si>
  <si>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</si>
  <si>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</si>
  <si>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</si>
  <si>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</si>
  <si>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</si>
  <si>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</si>
  <si>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</si>
  <si>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</si>
  <si>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</si>
  <si>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</si>
  <si>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</si>
  <si>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</si>
  <si>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</si>
  <si>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</si>
  <si>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</si>
  <si>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</si>
  <si>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</si>
  <si>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</si>
  <si>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</si>
  <si>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</si>
  <si>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</si>
  <si>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</si>
  <si>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</si>
  <si>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</si>
  <si>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</si>
  <si>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</si>
  <si>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</si>
  <si>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</si>
  <si>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</si>
  <si>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</si>
  <si>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</si>
  <si>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</si>
  <si>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</si>
  <si>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</si>
  <si>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</si>
  <si>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</si>
  <si>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</si>
  <si>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</si>
  <si>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</si>
  <si>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</si>
  <si>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</si>
  <si>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</si>
  <si>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</si>
  <si>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</si>
  <si>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</si>
  <si>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</si>
  <si>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</si>
  <si>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</si>
  <si>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</si>
  <si>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</si>
  <si>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</si>
  <si>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</si>
  <si>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</si>
  <si>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</si>
  <si>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</si>
  <si>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</si>
  <si>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</si>
  <si>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</si>
  <si>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</si>
  <si>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</si>
  <si>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</si>
  <si>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</si>
  <si>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</si>
  <si>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</si>
  <si>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</si>
  <si>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</si>
  <si>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at site TS</t>
  </si>
  <si>
    <t>PCM-20251115-00002022</t>
  </si>
  <si>
    <t>EM team on the way need 25 Min</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</si>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</sst>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313.79562939814787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45976.744055324074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45976.744055324074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45976.744055324074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45976.744055324074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45976.744055324074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45976.744055324074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45976.744055324074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45976.744055324074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45976.744055324074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45976.744055324074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45976.744055324074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45976.744055324074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45976.744055324074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45976.744055324074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45976.744055324074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45976.744055324074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45976.744055324074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45976.744055324074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45976.744055324074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45976.744055324074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45976.744055324074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45976.744055324074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45976.744055324074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45976.744055324074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45976.744055324074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45976.744055324074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45976.744055324074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45976.744055324074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45976.744055324074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45976.744055324074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45976.744055324074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45976.744055324074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45976.744055324074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45976.744055324074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45976.744055324074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45976.744055324074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45976.744055324074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45976.744055324074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45976.744055324074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45976.744055324074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45976.744055324074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45976.744055324074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45976.744055324074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45976.744055324074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45976.744055324074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45976.744055324074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45976.744055324074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45976.744055324074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45976.744055324074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45976.744055324074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45976.744055324074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45976.744055324074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45976.744055324074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45976.744055324074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45976.744055324074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45976.744055324074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45976.744055324074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45976.744055324074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45976.744055324074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45976.744055324074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45976.744055324074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45976.744055324074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45976.744055324074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45976.744055324074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45976.744055324074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45976.744055324074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45976.744055324074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45976.744055324074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45976.744055324074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45976.744055324074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45976.744055324074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45976.744055324074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45976.744055324074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45976.744055324074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45976.744055324074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45976.744055324074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45976.744055324074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45976.744055324074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45976.744055324074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45976.744055324074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45976.744055324074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45976.744055324074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45976.744055324074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45976.744055324074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45976.744055324074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45976.744055324074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151.74421736111253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0.30771273148275213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2.0965046292985789E-2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1.5108564817637671E-2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45976.744055324074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45976.744055324074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45976.744055324074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45976.744055324074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45976.744055324074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45976.744055324074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45976.744055324074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45976.744055324074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45976.744055324074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45976.744055324074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45976.744055324074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45976.744055324074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45976.744055324074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45976.744055324074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45976.744055324074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45976.744055324074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45976.744055324074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45976.744055324074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45976.744055324074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45976.744055324074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45976.744055324074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45976.744055324074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45976.744055324074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45976.744055324074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45976.744055324074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45976.744055324074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45976.744055324074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45976.744055324074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45976.744055324074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45976.744055324074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45976.744055324074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45976.744055324074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45976.744055324074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45976.744055324074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45976.744055324074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45976.744055324074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45976.744055324074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45976.744055324074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45976.744055324074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45976.744055324074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45976.744055324074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45976.744055324074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45976.744055324074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45976.744055324074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45976.744055324074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45976.744055324074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45976.744055324074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45976.744055324074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45976.744055324074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45976.744055324074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45976.744055324074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45976.744055324074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45976.744055324074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45976.744055324074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45976.744055324074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45976.744055324074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45976.744055324074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45976.744055324074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45976.744055324074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45976.744055324074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45976.744055324074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45976.744055324074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45976.744055324074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45976.744055324074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45976.744055324074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45976.744055324074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45976.744055324074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45976.744055324074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45976.744055324074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45976.744055324074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45976.744055324074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45976.744055324074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45976.744055324074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45976.744055324074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45976.744055324074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45976.744055324074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45976.744055324074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45976.744055324074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45976.744055324074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45976.744055324074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45976.744055324074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45976.744055324074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45976.744055324074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45976.744055324074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45976.744055324074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45976.744055324074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45976.744055324074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45976.744055324074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45976.744055324074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45976.744055324074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45976.744055324074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45976.744055324074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45976.744055324074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45976.744055324074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45976.744055324074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45976.744055324074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45976.744055324074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45976.744055324074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45976.744055324074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45976.744055324074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45976.744055324074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45976.744055324074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45976.744055324074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45976.744055324074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45976.744055324074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45976.744055324074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45976.744055324074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45976.744055324074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45976.744055324074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45976.744055324074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45976.744055324074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45976.744055324074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45976.744055324074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45976.744055324074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45976.744055324074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45976.744055324074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45976.744055324074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45976.744055324074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45976.744055324074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45976.744055324074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45976.744055324074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45976.744055324074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45976.744055324074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45976.744055324074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45976.744055324074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45976.744055324074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45976.744055324074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45976.744055324074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45976.744055324074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45976.744055324074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45976.744055324074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45976.744055324074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45976.744055324074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45976.744055324074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45976.744055324074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45976.744055324074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45976.744055324074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45976.744055324074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45976.744055324074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45976.744055324074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45976.744055324074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45976.744055324074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45976.744055324074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45976.744055324074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45976.744055324074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45976.744055324074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45976.744055324074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45976.744055324074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45976.744055324074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45976.744055324074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45976.744055324074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45976.744055324074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45976.744055324074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45976.744055324074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45976.744055324074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45976.744055324074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45976.744055324074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45976.744055324074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45976.744055324074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45976.744055324074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45976.744055324074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45976.744055324074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45976.744055324074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45976.744055324074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45976.744055324074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45976.744055324074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45976.744055324074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45976.744055324074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45976.744055324074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45976.744055324074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45976.744055324074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45976.744055324074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45976.744055324074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45976.744055324074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45976.744055324074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45976.744055324074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45976.744055324074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45976.744055324074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45976.744055324074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45976.744055324074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45976.744055324074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45976.744055324074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45976.744055324074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45976.744055324074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45976.744055324074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45976.744055324074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45976.744055324074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45976.744055324074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45976.744055324074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45976.744055324074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45976.744055324074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45976.744055324074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45976.744055324074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45976.744055324074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45976.744055324074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45976.744055324074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45976.744055324074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45976.744055324074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45976.744055324074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45976.744055324074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45976.744055324074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45976.744055324074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45976.744055324074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45976.744055324074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45976.744055324074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45976.744055324074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45976.744055324074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45976.744055324074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45976.744055324074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45976.744055324074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45976.744055324074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45976.744055324074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45976.744055324074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45976.744055324074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45976.744055324074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45976.744055324074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45976.744055324074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45976.744055324074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45976.744055324074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45976.744055324074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45976.744055324074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45976.744055324074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45976.744055324074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45976.744055324074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45976.744055324074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45976.744055324074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45976.744055324074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45976.744055324074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45976.744055324074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45976.744055324074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45976.744055324074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45976.744055324074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45976.744055324074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45976.744055324074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45976.744055324074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45976.744055324074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45976.744055324074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45976.744055324074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45976.744055324074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45976.744055324074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45976.744055324074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45976.744055324074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45976.744055324074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45976.744055324074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45976.744055324074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45976.744055324074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45976.744055324074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45976.744055324074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45976.744055324074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45976.744055324074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45976.744055324074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45976.744055324074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45976.744055324074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45976.744055324074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45976.744055324074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45976.744055324074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45976.744055324074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45976.744055324074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45976.744055324074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45976.744055324074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45976.744055324074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45976.744055324074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45976.744055324074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45976.744055324074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45976.744055324074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45976.744055324074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45976.744055324074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45976.744055324074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45976.744055324074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45976.744055324074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45976.744055324074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45976.744055324074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45976.744055324074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45976.744055324074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45976.744055324074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45976.744055324074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45976.744055324074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45976.744055324074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45976.744055324074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45976.744055324074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45976.744055324074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45976.744055324074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45976.744055324074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45976.744055324074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45976.744055324074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45976.744055324074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45976.744055324074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45976.744055324074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45976.744055324074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45976.744055324074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45976.744055324074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45976.744055324074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45976.744055324074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45976.744055324074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45976.744055324074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45976.744055324074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45976.744055324074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45976.744055324074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45976.744055324074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45976.744055324074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45976.744055324074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45976.744055324074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45976.744055324074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45976.744055324074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45976.744055324074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45976.744055324074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45976.744055324074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45976.744055324074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45976.744055324074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45976.744055324074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45976.744055324074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45976.744055324074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45976.744055324074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45976.744055324074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45976.744055324074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45976.744055324074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45976.744055324074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45976.744055324074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45976.744055324074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45976.744055324074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45976.744055324074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45976.744055324074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45976.744055324074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45976.744055324074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45976.744055324074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45976.744055324074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45976.744055324074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45976.744055324074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45976.744055324074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45976.744055324074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45976.744055324074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45976.744055324074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45976.744055324074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45976.744055324074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45976.744055324074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45976.744055324074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45976.744055324074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45976.744055324074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45976.744055324074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45976.744055324074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45976.744055324074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45976.744055324074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45976.744055324074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45976.744055324074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45976.744055324074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45976.744055324074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45976.744055324074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45976.744055324074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45976.744055324074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45976.744055324074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45976.744055324074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45976.744055324074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45976.744055324074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45976.744055324074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45976.744055324074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45976.744055324074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45976.744055324074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45976.744055324074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45976.744055324074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45976.744055324074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45976.744055324074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45976.744055324074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45976.744055324074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45976.744055324074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45976.744055324074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45976.744055324074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45976.744055324074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45976.744055324074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45976.744055324074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45976.744055324074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45976.744055324074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45976.744055324074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45976.744055324074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45976.744055324074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45976.744055324074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45976.744055324074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45976.744055324074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45976.744055324074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45976.744055324074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45976.744055324074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45976.744055324074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45976.744055324074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45976.744055324074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45976.744055324074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45976.744055324074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45976.744055324074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45976.744055324074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45976.744055324074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45976.744055324074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45976.744055324074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45976.744055324074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45976.744055324074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45976.744055324074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45976.744055324074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45976.744055324074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45976.744055324074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45976.744055324074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45976.744055324074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45976.744055324074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45976.744055324074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45976.744055324074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45976.744055324074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45976.744055324074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45976.744055324074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45976.744055324074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45976.744055324074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45976.744055324074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45976.744055324074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45976.744055324074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45976.744055324074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45976.744055324074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45976.744055324074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45976.744055324074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45976.744055324074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45976.744055324074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45976.744055324074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45976.744055324074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45976.744055324074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45976.744055324074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45976.744055324074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45976.744055324074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45976.744055324074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45976.744055324074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45976.744055324074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45976.744055324074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45976.744055324074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45976.744055324074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45976.744055324074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45976.744055324074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45976.744055324074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45976.744055324074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45976.744055324074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45976.744055324074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45976.744055324074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45976.744055324074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45976.744055324074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45976.744055324074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45976.744055324074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45976.744055324074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45976.744055324074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45976.744055324074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45976.744055324074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45976.744055324074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45976.744055324074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45976.744055324074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45976.744055324074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45976.744055324074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45976.744055324074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45976.744055324074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45976.744055324074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45976.744055324074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45976.744055324074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45976.744055324074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45976.744055324074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45976.744055324074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45976.744055324074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45976.744055324074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45976.744055324074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45976.744055324074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45976.744055324074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45976.744055324074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45976.744055324074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45976.744055324074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45976.744055324074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45976.744055324074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45976.744055324074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45976.744055324074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45976.744055324074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45976.744055324074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45976.744055324074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45976.744055324074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45976.744055324074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45976.744055324074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45976.744055324074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45976.744055324074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45976.744055324074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45976.744055324074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45976.744055324074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45976.744055324074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45976.744055324074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45976.744055324074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45976.744055324074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45976.744055324074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45976.744055324074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45976.744055324074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45976.744055324074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45976.744055324074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45976.744055324074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45976.744055324074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45976.744055324074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45976.744055324074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45976.744055324074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45976.744055324074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45976.744055324074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45976.744055324074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45976.744055324074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45976.744055324074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45976.744055324074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45976.744055324074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45976.744055324074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45976.744055324074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45976.744055324074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45976.744055324074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45976.744055324074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45976.744055324074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45976.744055324074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45976.744055324074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45976.744055324074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45976.744055324074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45976.744055324074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45976.744055324074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45976.744055324074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45976.744055324074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45976.744055324074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45976.744055324074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45976.744055324074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45976.744055324074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45976.744055324074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45976.744055324074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45976.744055324074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45976.744055324074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45976.744055324074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45976.744055324074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45976.744055324074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45976.744055324074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45976.744055324074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45976.744055324074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45976.744055324074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45976.744055324074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45976.744055324074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45976.744055324074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45976.744055324074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45976.744055324074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45976.744055324074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45976.744055324074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45976.744055324074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45976.744055324074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45976.744055324074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45976.744055324074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45976.744055324074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45976.744055324074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45976.744055324074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45976.744055324074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45976.744055324074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45976.744055324074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45976.744055324074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45976.744055324074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45976.744055324074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45976.744055324074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45976.744055324074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45976.744055324074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45976.744055324074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45976.744055324074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45976.744055324074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45976.744055324074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45976.744055324074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45976.744055324074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45976.744055324074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45976.744055324074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45976.744055324074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45976.744055324074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45976.744055324074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45976.744055324074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45976.744055324074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45976.744055324074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45976.744055324074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45976.744055324074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45976.744055324074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45976.744055324074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45976.744055324074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45976.744055324074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45976.744055324074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45976.744055324074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45976.744055324074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45976.744055324074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45976.744055324074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45976.744055324074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45976.744055324074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45976.744055324074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45976.744055324074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45976.744055324074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45976.744055324074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45976.744055324074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45976.744055324074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45976.744055324074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45976.744055324074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45976.744055324074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45976.744055324074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45976.744055324074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45976.744055324074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45976.744055324074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45976.744055324074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45976.744055324074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45976.744055324074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45976.744055324074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45976.744055324074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45976.744055324074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45976.744055324074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45976.744055324074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45976.744055324074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45976.744055324074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45976.744055324074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45976.744055324074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45976.744055324074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45976.744055324074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45976.744055324074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45976.744055324074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45976.744055324074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45976.744055324074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45976.744055324074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45976.744055324074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45976.744055324074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45976.744055324074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45976.744055324074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45976.744055324074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45976.744055324074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45976.744055324074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45976.744055324074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45976.744055324074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45976.744055324074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45976.744055324074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45976.744055324074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45976.744055324074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45976.744055324074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45976.744055324074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45976.744055324074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45976.744055324074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45976.744055324074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45976.744055324074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45976.744055324074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45976.744055324074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45976.744055324074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45976.744055324074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45976.744055324074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45976.744055324074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45976.744055324074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45976.744055324074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45976.744055324074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45976.744055324074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45976.744055324074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45976.744055324074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45976.744055324074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45976.744055324074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45976.744055324074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45976.744055324074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45976.744055324074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45976.744055324074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45976.744055324074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45976.744055324074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45976.744055324074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45976.744055324074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45976.744055324074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45976.744055324074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45976.744055324074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45976.744055324074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45976.744055324074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45976.744055324074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45976.744055324074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45976.744055324074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45976.744055324074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45976.744055324074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45976.744055324074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45976.744055324074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45976.744055324074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45976.744055324074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45976.744055324074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45976.744055324074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45976.744055324074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45976.744055324074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45976.744055324074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45976.744055324074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45976.744055324074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45976.744055324074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45976.744055324074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45976.744055324074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45976.744055324074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45976.744055324074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45976.744055324074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45976.744055324074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45976.744055324074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45976.744055324074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45976.744055324074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45976.744055324074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45976.744055324074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45976.744055324074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45976.744055324074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45976.744055324074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45976.744055324074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45976.744055324074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45976.744055324074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45976.744055324074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45976.744055324074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45976.744055324074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45976.744055324074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45976.744055324074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45976.744055324074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45976.744055324074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45976.744055324074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45976.744055324074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45976.744055324074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45976.744055324074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45976.744055324074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45976.744055324074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45976.744055324074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45976.744055324074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45976.744055324074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45976.744055324074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45976.744055324074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45976.744055324074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45976.744055324074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45976.744055324074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45976.744055324074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45976.744055324074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45976.744055324074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45976.744055324074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45976.744055324074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45976.744055324074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45976.744055324074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45976.744055324074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45976.744055324074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45976.744055324074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45976.744055324074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45976.744055324074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45976.744055324074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45976.744055324074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45976.744055324074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45976.744055324074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45976.744055324074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45976.744055324074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45976.744055324074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45976.744055324074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45976.744055324074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45976.744055324074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45976.744055324074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45976.744055324074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45976.744055324074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45976.744055324074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45976.744055324074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45976.744055324074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45976.744055324074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45976.744055324074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45976.744055324074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45976.744055324074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45976.744055324074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45976.744055324074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45976.744055324074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45976.744055324074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45976.744055324074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45976.744055324074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45976.744055324074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45976.744055324074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45976.744055324074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45976.744055324074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45976.744055324074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45976.744055324074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45976.744055324074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45976.744055324074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45976.744055324074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45976.744055324074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45976.744055324074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45976.744055324074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45976.744055324074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45976.744055324074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45976.744055324074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45976.744055324074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45976.744055324074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45976.744055324074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45976.744055324074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45976.744055324074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45976.744055324074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45976.744055324074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45976.744055324074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45976.744055324074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45976.744055324074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45976.744055324074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45976.744055324074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45976.744055324074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45976.744055324074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45976.744055324074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45976.744055324074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45976.744055324074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45976.744055324074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45976.744055324074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45976.744055324074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45976.744055324074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45976.744055324074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45976.744055324074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45976.744055324074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45976.744055324074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45976.744055324074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45976.744055324074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45976.744055324074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45976.744055324074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45976.744055324074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45976.744055324074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45976.744055324074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45976.744055324074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45976.744055324074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45976.744055324074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45976.744055324074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45976.744055324074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45976.744055324074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45976.744055324074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45976.744055324074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45976.744055324074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45976.744055324074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45976.744055324074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45976.744055324074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45976.744055324074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45976.744055324074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45976.744055324074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45976.744055324074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45976.744055324074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45976.744055324074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45976.744055324074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45976.744055324074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45976.744055324074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45976.744055324074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45976.744055324074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45976.744055324074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45976.744055324074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45976.744055324074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45976.744055324074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45976.744055324074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45976.744055324074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45976.744055324074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45976.744055324074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45976.744055324074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45976.744055324074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45976.744055324074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45976.744055324074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45976.744055324074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45976.744055324074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45976.744055324074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45976.744055324074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45976.744055324074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45976.744055324074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45976.744055324074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45976.744055324074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45976.744055324074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45976.744055324074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45976.744055324074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45976.744055324074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45976.744055324074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45976.744055324074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45976.744055324074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45976.744055324074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45976.744055324074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45976.744055324074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45976.744055324074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45976.744055324074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45976.744055324074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45976.744055324074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45976.744055324074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45976.744055324074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45976.744055324074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45976.744055324074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45976.744055324074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45976.744055324074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45976.744055324074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45976.744055324074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45976.744055324074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45976.744055324074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45976.744055324074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45976.744055324074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45976.744055324074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45976.744055324074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45976.744055324074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45976.744055324074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45976.744055324074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45976.744055324074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45976.744055324074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45976.744055324074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45976.744055324074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45976.744055324074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45976.744055324074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45976.744055324074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45976.744055324074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45976.744055324074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45976.744055324074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45976.744055324074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45976.744055324074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45976.744055324074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45976.744055324074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45976.744055324074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45976.744055324074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45976.744055324074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45976.744055324074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45976.744055324074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45976.744055324074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45976.744055324074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45976.744055324074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45976.744055324074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45976.744055324074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45976.744055324074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45976.744055324074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45976.744055324074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45976.744055324074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45976.744055324074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45976.744055324074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45976.744055324074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45976.744055324074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45976.744055324074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45976.744055324074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45976.744055324074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45976.744055324074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45976.744055324074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45976.744055324074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45976.744055324074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45976.744055324074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45976.744055324074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45976.744055324074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45976.744055324074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45976.744055324074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45976.744055324074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45976.744055324074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45976.744055324074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45976.744055324074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45976.744055324074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45976.744055324074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45976.744055324074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45976.744055324074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45976.744055324074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45976.744055324074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45976.744055324074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45976.744055324074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45976.744055324074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45976.744055324074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45976.744055324074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45976.744055324074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45976.744055324074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45976.744055324074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45976.744055324074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45976.744055324074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45976.744055324074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45976.744055324074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45976.744055324074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45976.744055324074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45976.744055324074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45976.744055324074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45976.744055324074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45976.744055324074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45976.744055324074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45976.744055324074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45976.744055324074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45976.744055324074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45976.744055324074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45976.744055324074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45976.744055324074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45976.744055324074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45976.744055324074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45976.744055324074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45976.744055324074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45976.744055324074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45976.744055324074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45976.744055324074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45976.744055324074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45976.744055324074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45976.744055324074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45976.744055324074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45976.744055324074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45976.744055324074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45976.744055324074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45976.744055324074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45976.744055324074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45976.744055324074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45976.744055324074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45976.744055324074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45976.744055324074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45976.744055324074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45976.744055324074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45976.744055324074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45976.744055324074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45976.744055324074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45976.744055324074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45976.744055324074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45976.744055324074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45976.744055324074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45976.744055324074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45976.744055324074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45976.744055324074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45976.744055324074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45976.744055324074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45976.744055324074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45976.744055324074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45976.744055324074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45976.744055324074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45976.744055324074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45976.744055324074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45976.744055324074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45976.744055324074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45976.744055324074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45976.744055324074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45976.744055324074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45976.744055324074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45976.744055324074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45976.744055324074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45976.744055324074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45976.744055324074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45976.744055324074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45976.744055324074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45976.744055324074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45976.744055324074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45976.744055324074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45976.744055324074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45976.744055324074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45976.744055324074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45976.744055324074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45976.744055324074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45976.744055324074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45976.744055324074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45976.744055324074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45976.744055324074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45976.744055324074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45976.744055324074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45976.744055324074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45976.744055324074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273.2633377314778</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0.29204143518290948</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0.15494652777852025</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8.103449074405944E-2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7.7515972225228325E-2</v>
      </c>
      <c r="H6" s="96">
        <v>45976.617766203701</v>
      </c>
      <c r="I6" s="135" t="str">
        <f>IFERROR(VLOOKUP(D6,DB!A:F,6,0),"")</f>
        <v>SCECO</v>
      </c>
      <c r="J6" s="135" t="str">
        <f>IFERROR(VLOOKUP(D6,DB!A:G,7,0),"")</f>
        <v>Vandalized</v>
      </c>
      <c r="K6" s="98" t="s">
        <v>39122</v>
      </c>
      <c r="L6" s="92" t="str">
        <f>IFERROR(VLOOKUP(D6,DB!A:I,9,0),"")</f>
        <v>Latis</v>
      </c>
    </row>
    <row r="7" spans="1:16" ht="15" customHeight="1">
      <c r="A7" s="135" t="s">
        <v>39123</v>
      </c>
      <c r="B7" s="135" t="str">
        <f>IFERROR(VLOOKUP(D7,DB!A:K,11,0),"")</f>
        <v>R4</v>
      </c>
      <c r="C7" s="94">
        <v>1</v>
      </c>
      <c r="D7" s="92" t="s">
        <v>32088</v>
      </c>
      <c r="E7" s="95" t="s">
        <v>39021</v>
      </c>
      <c r="F7" s="96"/>
      <c r="G7" s="97">
        <f ca="1">IFERROR(NOW()-F7,"")</f>
        <v>45976.744055324074</v>
      </c>
      <c r="H7" s="96">
        <v>45976.727743055555</v>
      </c>
      <c r="I7" s="135" t="str">
        <f>IFERROR(VLOOKUP(D7,DB!A:F,6,0),"")</f>
        <v>SCECO</v>
      </c>
      <c r="J7" s="135" t="str">
        <f>IFERROR(VLOOKUP(D7,DB!A:G,7,0),"")</f>
        <v>Dead</v>
      </c>
      <c r="K7" s="98" t="s">
        <v>39124</v>
      </c>
      <c r="L7" s="92" t="str">
        <f>IFERROR(VLOOKUP(D7,DB!A:I,9,0),"")</f>
        <v>Latis</v>
      </c>
    </row>
    <row r="8" spans="1:16" ht="15" customHeight="1">
      <c r="A8" s="135"/>
      <c r="B8" s="135" t="str">
        <f>IFERROR(VLOOKUP(D8,DB!A:K,11,0),"")</f>
        <v/>
      </c>
      <c r="C8" s="94"/>
      <c r="D8" s="92"/>
      <c r="E8" s="95"/>
      <c r="F8" s="96"/>
      <c r="G8" s="97">
        <f ca="1">IFERROR(NOW()-F8,"")</f>
        <v>45976.744055324074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45976.744055324074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45976.744055324074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45976.744055324074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45976.744055324074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45976.744055324074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45976.744055324074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45976.744055324074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45976.744055324074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45976.744055324074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45976.744055324074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45976.744055324074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45976.744055324074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45976.744055324074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45976.744055324074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45976.744055324074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45976.744055324074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45976.744055324074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45976.744055324074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45976.744055324074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45976.744055324074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45976.744055324074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45976.744055324074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45976.744055324074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45976.744055324074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45976.744055324074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45976.744055324074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45976.744055324074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45976.744055324074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45976.744055324074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45976.744055324074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45976.744055324074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45976.744055324074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45976.744055324074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45976.744055324074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45976.744055324074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45976.744055324074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45976.744055324074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45976.744055324074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45976.744055324074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45976.744055324074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45976.744055324074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45976.744055324074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45976.744055324074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45976.744055324074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45976.744055324074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45976.744055324074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45976.744055324074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45976.744055324074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45976.744055324074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45976.744055324074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45976.744055324074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45976.744055324074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45976.744055324074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45976.744055324074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45976.744055324074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45976.744055324074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45976.744055324074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45976.744055324074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45976.744055324074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45976.744055324074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45976.744055324074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45976.744055324074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45976.744055324074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45976.744055324074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45976.744055324074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45976.744055324074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45976.744055324074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45976.744055324074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45976.744055324074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45976.744055324074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45976.744055324074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45976.744055324074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45976.744055324074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45976.744055324074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45976.744055324074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45976.744055324074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45976.744055324074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45976.744055324074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45976.744055324074</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84.911995138885686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50.555178009257361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28.082944212961593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41" ca="1" si="2">IFERROR(NOW()-F6,"")</f>
        <v>45976.744055324074</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45976.744055324074</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45976.744055324074</v>
      </c>
      <c r="H8" s="158">
        <v>45976.54896990741</v>
      </c>
      <c r="I8" s="124" t="str">
        <f>IFERROR(VLOOKUP(D8,DB!A:F,6,0),"")</f>
        <v>SCECO</v>
      </c>
      <c r="J8" s="124" t="str">
        <f>IFERROR(VLOOKUP(D8,DB!A:G,7,0),"")</f>
        <v>Good</v>
      </c>
      <c r="K8" s="124" t="s">
        <v>39135</v>
      </c>
      <c r="L8" s="124" t="str">
        <f>IFERROR(VLOOKUP(D8,DB!A:I,9,0),"")</f>
        <v>Latis</v>
      </c>
    </row>
    <row r="9" spans="1:13">
      <c r="A9" s="124" t="s">
        <v>39133</v>
      </c>
      <c r="B9" s="124" t="str">
        <f>IFERROR(VLOOKUP(D9,DB!A:K,11,0),"")</f>
        <v>R5</v>
      </c>
      <c r="C9" s="124">
        <v>1</v>
      </c>
      <c r="D9" s="124" t="s">
        <v>33353</v>
      </c>
      <c r="E9" s="124" t="s">
        <v>39021</v>
      </c>
      <c r="F9" s="124"/>
      <c r="G9" s="126">
        <f t="shared" ca="1" si="2"/>
        <v>45976.744055324074</v>
      </c>
      <c r="H9" s="158">
        <v>45976.567210648151</v>
      </c>
      <c r="I9" s="124" t="str">
        <f>IFERROR(VLOOKUP(D9,DB!A:F,6,0),"")</f>
        <v>SCECO</v>
      </c>
      <c r="J9" s="124" t="str">
        <f>IFERROR(VLOOKUP(D9,DB!A:G,7,0),"")</f>
        <v>Weak</v>
      </c>
      <c r="K9" s="124" t="s">
        <v>39136</v>
      </c>
      <c r="L9" s="124" t="str">
        <f>IFERROR(VLOOKUP(D9,DB!A:I,9,0),"")</f>
        <v>Latis</v>
      </c>
    </row>
    <row r="10" spans="1:13">
      <c r="A10" s="124" t="s">
        <v>39137</v>
      </c>
      <c r="B10" s="124" t="str">
        <f>IFERROR(VLOOKUP(D10,DB!A:K,11,0),"")</f>
        <v>R5</v>
      </c>
      <c r="C10" s="124">
        <v>1</v>
      </c>
      <c r="D10" s="124" t="s">
        <v>32205</v>
      </c>
      <c r="E10" s="124" t="s">
        <v>39100</v>
      </c>
      <c r="F10" s="158">
        <v>45976.662719907406</v>
      </c>
      <c r="G10" s="126">
        <f ca="1">IFERROR(NOW()-F10,"")</f>
        <v>8.1335416667570826E-2</v>
      </c>
      <c r="H10" s="158">
        <v>45976.656805555554</v>
      </c>
      <c r="I10" s="124" t="str">
        <f>IFERROR(VLOOKUP(D10,DB!A:F,6,0),"")</f>
        <v>SCECO</v>
      </c>
      <c r="J10" s="124" t="str">
        <f>IFERROR(VLOOKUP(D10,DB!A:G,7,0),"")</f>
        <v>Good</v>
      </c>
      <c r="K10" s="124" t="s">
        <v>39138</v>
      </c>
      <c r="L10" s="124" t="str">
        <f>IFERROR(VLOOKUP(D10,DB!A:I,9,0),"")</f>
        <v>Latis</v>
      </c>
    </row>
    <row r="11" spans="1:13">
      <c r="A11" s="124"/>
      <c r="B11" s="124" t="str">
        <f>IFERROR(VLOOKUP(D11,DB!A:K,11,0),"")</f>
        <v/>
      </c>
      <c r="C11" s="124"/>
      <c r="D11" s="124"/>
      <c r="E11" s="124"/>
      <c r="F11" s="124"/>
      <c r="G11" s="126">
        <f t="shared" ca="1" si="2"/>
        <v>45976.744055324074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45976.744055324074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45976.744055324074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45976.744055324074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45976.744055324074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45976.744055324074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45976.744055324074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45976.744055324074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45976.744055324074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45976.744055324074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45976.744055324074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45976.744055324074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45976.744055324074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45976.744055324074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45976.744055324074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45976.744055324074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45976.744055324074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45976.744055324074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45976.744055324074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45976.744055324074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45976.744055324074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45976.744055324074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45976.744055324074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45976.744055324074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45976.744055324074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45976.744055324074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45976.744055324074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45976.744055324074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45976.744055324074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45976.744055324074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45976.744055324074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45976.744055324074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45976.744055324074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45976.744055324074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45976.744055324074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45976.744055324074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45976.744055324074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45976.744055324074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45976.744055324074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45976.744055324074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45976.744055324074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45976.744055324074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45976.744055324074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45976.744055324074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45976.744055324074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45976.744055324074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45976.744055324074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45976.744055324074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45976.744055324074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45976.744055324074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45976.744055324074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45976.744055324074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45976.744055324074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45976.744055324074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45976.744055324074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45976.744055324074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45976.744055324074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45976.744055324074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45976.744055324074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45976.744055324074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45976.744055324074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45976.744055324074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45976.744055324074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45976.744055324074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45976.744055324074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45976.744055324074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45976.744055324074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45976.744055324074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45976.744055324074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45976.744055324074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45976.744055324074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45976.744055324074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45976.744055324074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45976.744055324074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45976.744055324074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45976.744055324074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45976.744055324074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45976.744055324074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45976.744055324074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45976.744055324074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45976.744055324074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45976.744055324074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45976.744055324074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45976.744055324074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45976.744055324074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45976.744055324074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45976.744055324074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45976.744055324074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45976.744055324074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45976.744055324074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45976.744055324074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45976.744055324074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45976.744055324074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45976.744055324074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45976.744055324074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45976.744055324074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45976.744055324074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45976.744055324074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45976.744055324074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45976.744055324074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45976.744055324074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45976.744055324074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45976.744055324074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45976.744055324074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45976.744055324074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45976.744055324074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45976.744055324074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45976.744055324074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45976.744055324074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45976.744055324074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45976.744055324074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45976.744055324074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45976.744055324074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45976.744055324074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45976.744055324074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45976.744055324074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45976.744055324074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45976.744055324074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45976.744055324074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45976.744055324074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45976.744055324074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45976.744055324074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45976.744055324074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45976.744055324074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45976.744055324074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45976.744055324074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45976.744055324074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45976.744055324074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45976.744055324074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45976.744055324074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45976.744055324074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45976.744055324074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45976.744055324074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45976.744055324074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45976.744055324074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45976.744055324074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45976.744055324074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45976.744055324074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45976.744055324074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45976.744055324074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45976.744055324074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45976.744055324074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45976.744055324074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45976.744055324074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45976.744055324074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45976.744055324074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45976.744055324074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45976.744055324074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45976.744055324074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45976.744055324074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45976.744055324074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45976.744055324074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45976.744055324074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45976.744055324074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45976.744055324074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45976.744055324074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45976.744055324074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45976.744055324074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45976.744055324074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45976.744055324074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45976.744055324074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45976.744055324074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45976.744055324074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45976.744055324074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45976.744055324074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45976.744055324074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45976.744055324074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45976.744055324074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45976.744055324074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45976.744055324074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45976.744055324074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45976.744055324074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45976.744055324074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45976.744055324074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45976.744055324074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45976.744055324074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45976.744055324074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45976.744055324074</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45976.744055324074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45976.744055324074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45976.744055324074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45976.744055324074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45976.744055324074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45976.744055324074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45976.744055324074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45976.744055324074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45976.744055324074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45976.744055324074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45976.744055324074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45976.744055324074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45976.744055324074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45976.744055324074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45976.744055324074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45976.744055324074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45976.744055324074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45976.744055324074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45976.744055324074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45976.744055324074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45976.744055324074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45976.744055324074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45976.744055324074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45976.744055324074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45976.744055324074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45976.744055324074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45976.744055324074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45976.744055324074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45976.744055324074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45976.744055324074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45976.744055324074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45976.744055324074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45976.744055324074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45976.744055324074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45976.744055324074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45976.744055324074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45976.744055324074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45976.744055324074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45976.744055324074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45976.744055324074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45976.744055324074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45976.744055324074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45976.744055324074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45976.744055324074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45976.744055324074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45976.744055324074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45976.744055324074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45976.744055324074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45976.744055324074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45976.744055324074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45976.744055324074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45976.744055324074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45976.744055324074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45976.744055324074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45976.744055324074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45976.744055324074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45976.744055324074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45976.744055324074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45976.744055324074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45976.744055324074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45976.744055324074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45976.744055324074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45976.744055324074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45976.744055324074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45976.744055324074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45976.744055324074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45976.744055324074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45976.744055324074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45976.744055324074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45976.744055324074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45976.744055324074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45976.744055324074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45976.744055324074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45976.744055324074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45976.744055324074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45976.744055324074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45976.744055324074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45976.744055324074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45976.744055324074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45976.744055324074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45976.744055324074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45976.744055324074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45976.744055324074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45976.744055324074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45976.744055324074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45976.744055324074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45976.744055324074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45976.744055324074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45976.744055324074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45976.744055324074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45976.744055324074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45976.744055324074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45976.744055324074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45976.744055324074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45976.744055324074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45976.744055324074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45976.744055324074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45976.744055324074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45976.744055324074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45976.744055324074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45976.744055324074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45976.744055324074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45976.744055324074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45976.744055324074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45976.744055324074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45976.744055324074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45976.744055324074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45976.744055324074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45976.744055324074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45976.744055324074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45976.744055324074</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