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32" documentId="120_S{2AC9BD13-BADA-5192-A53E-5A8FF88502F6}" xr6:coauthVersionLast="47" xr6:coauthVersionMax="47" xr10:uidLastSave="{8058FFC3-03C4-460C-A937-AA08E3BF4DEE}"/>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<sst xmlns="http://schemas.openxmlformats.org/spreadsheetml/2006/main" count="180285" uniqueCount="39126">
  <si>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</si>
  <si>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</si>
  <si>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</si>
  <si>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</si>
  <si>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</si>
  <si>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</si>
  <si>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</si>
  <si>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</si>
  <si>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</si>
  <si>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</si>
  <si>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</si>
  <si>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</si>
  <si>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</si>
  <si>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</si>
  <si>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</si>
  <si>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</si>
  <si>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</si>
  <si>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</si>
  <si>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</si>
  <si>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</si>
  <si>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</si>
  <si>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</si>
  <si>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</si>
  <si>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</si>
  <si>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</si>
  <si>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</si>
  <si>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</si>
  <si>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</si>
  <si>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</si>
  <si>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</si>
  <si>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</si>
  <si>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</si>
  <si>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</si>
  <si>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</si>
  <si>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</si>
  <si>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</si>
  <si>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</si>
  <si>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</si>
  <si>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</si>
  <si>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</si>
  <si>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</si>
  <si>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</si>
  <si>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</si>
  <si>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</si>
  <si>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</si>
  <si>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</si>
  <si>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</si>
  <si>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</si>
  <si>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</si>
  <si>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</si>
  <si>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</si>
  <si>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</si>
  <si>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</si>
  <si>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</si>
  <si>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</si>
  <si>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</si>
  <si>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</si>
  <si>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</si>
  <si>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</si>
  <si>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</si>
  <si>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</si>
  <si>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</si>
  <si>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</si>
  <si>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</si>
  <si>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</si>
  <si>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</si>
  <si>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</si>
  <si>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</si>
  <si>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</si>
  <si>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</si>
  <si>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</si>
  <si>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</si>
  <si>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</si>
  <si>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</si>
  <si>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</si>
  <si>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</si>
  <si>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</si>
  <si>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</si>
  <si>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</si>
  <si>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</si>
  <si>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</si>
  <si>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</si>
  <si>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</si>
  <si>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</si>
  <si>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</si>
  <si>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</si>
  <si>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</si>
  <si>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</si>
  <si>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</si>
  <si>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</si>
  <si>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</si>
  <si>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</si>
  <si>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</si>
  <si>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</si>
  <si>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</si>
  <si>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</si>
  <si>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</si>
  <si>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</si>
  <si>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</si>
  <si>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</si>
  <si>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</si>
  <si>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</si>
  <si>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</si>
  <si>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</si>
  <si>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</si>
  <si>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</si>
  <si>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</si>
  <si>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</si>
  <si>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</si>
  <si>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</si>
  <si>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</si>
  <si>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</si>
  <si>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</si>
  <si>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</si>
  <si>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</si>
  <si>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</si>
  <si>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</si>
  <si>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</si>
  <si>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</si>
  <si>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</si>
  <si>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</si>
  <si>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</si>
  <si>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</si>
  <si>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</si>
  <si>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</si>
  <si>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</si>
  <si>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</si>
  <si>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</si>
  <si>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</si>
  <si>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</si>
  <si>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</si>
  <si>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</si>
  <si>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</si>
  <si>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</si>
  <si>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</si>
  <si>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</si>
  <si>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</si>
  <si>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</si>
  <si>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</si>
  <si>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</si>
  <si>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</si>
  <si>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</si>
  <si>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</si>
  <si>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</si>
  <si>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</si>
  <si>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</si>
  <si>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</si>
  <si>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</si>
  <si>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</si>
  <si>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</si>
  <si>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</si>
  <si>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</si>
  <si>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</si>
  <si>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</si>
  <si>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</si>
  <si>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</si>
  <si>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</si>
  <si>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</si>
  <si>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</si>
  <si>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</si>
  <si>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</si>
  <si>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</si>
  <si>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</si>
  <si>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</si>
  <si>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</si>
  <si>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</si>
  <si>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</si>
  <si>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</si>
  <si>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</si>
  <si>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</si>
  <si>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</si>
  <si>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</si>
  <si>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</si>
  <si>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</si>
  <si>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</si>
  <si>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</si>
  <si>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</si>
  <si>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</si>
  <si>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</si>
  <si>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</si>
  <si>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</si>
  <si>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</si>
  <si>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</si>
  <si>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</si>
  <si>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</si>
  <si>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</si>
  <si>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</si>
  <si>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</si>
  <si>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</si>
  <si>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</si>
  <si>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</si>
  <si>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</si>
  <si>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</si>
  <si>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</si>
  <si>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</si>
  <si>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</si>
  <si>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</si>
  <si>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</si>
  <si>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</si>
  <si>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</si>
  <si>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</si>
  <si>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</si>
  <si>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</si>
  <si>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</si>
  <si>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</si>
  <si>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</si>
  <si>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</si>
  <si>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</si>
  <si>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</si>
  <si>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</si>
  <si>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</si>
  <si>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</si>
  <si>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</si>
  <si>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</si>
  <si>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</si>
  <si>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</si>
  <si>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</si>
  <si>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</si>
  <si>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</si>
  <si>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</si>
  <si>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</si>
  <si>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</si>
  <si>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</si>
  <si>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</si>
  <si>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</si>
  <si>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</si>
  <si>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</si>
  <si>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</si>
  <si>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</si>
  <si>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</si>
  <si>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</si>
  <si>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</si>
  <si>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</si>
  <si>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</si>
  <si>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</si>
  <si>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</si>
  <si>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</si>
  <si>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</si>
  <si>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</si>
  <si>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</si>
  <si>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</si>
  <si>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</si>
  <si>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</si>
  <si>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</si>
  <si>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</si>
  <si>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</si>
  <si>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</si>
  <si>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</si>
  <si>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</si>
  <si>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</si>
  <si>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</si>
  <si>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</si>
  <si>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</si>
  <si>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</si>
  <si>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</si>
  <si>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</si>
  <si>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</si>
  <si>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</si>
  <si>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</si>
  <si>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</si>
  <si>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</si>
  <si>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</si>
  <si>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</si>
  <si>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</si>
  <si>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</si>
  <si>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</si>
  <si>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</si>
  <si>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</si>
  <si>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</si>
  <si>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</si>
  <si>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</si>
  <si>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</si>
  <si>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</si>
  <si>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</si>
  <si>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</si>
  <si>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</si>
  <si>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</si>
  <si>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</si>
  <si>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</si>
  <si>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</si>
  <si>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</si>
  <si>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</si>
  <si>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</si>
  <si>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</si>
  <si>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</si>
  <si>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</si>
  <si>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</si>
  <si>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</si>
  <si>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</si>
  <si>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</si>
  <si>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</si>
  <si>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</si>
  <si>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</si>
  <si>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</si>
  <si>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</si>
  <si>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</si>
  <si>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</si>
  <si>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</si>
  <si>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</si>
  <si>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</si>
  <si>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</si>
  <si>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</si>
  <si>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</si>
  <si>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</si>
  <si>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</si>
  <si>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</si>
  <si>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</si>
  <si>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</si>
  <si>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</si>
  <si>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</si>
  <si>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</si>
  <si>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</si>
  <si>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</si>
  <si>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</si>
  <si>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</si>
  <si>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</si>
  <si>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</si>
  <si>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</si>
  <si>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</si>
  <si>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</si>
  <si>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</si>
  <si>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</si>
  <si>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</si>
  <si>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</si>
  <si>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</si>
  <si>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</si>
  <si>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</si>
  <si>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</si>
  <si>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</si>
  <si>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</si>
  <si>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</si>
  <si>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</si>
  <si>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</si>
  <si>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</si>
  <si>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</si>
  <si>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</si>
  <si>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</si>
  <si>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</si>
  <si>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</si>
  <si>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</si>
  <si>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</si>
  <si>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</si>
  <si>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</si>
  <si>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</si>
  <si>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</si>
  <si>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</si>
  <si>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</si>
  <si>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</si>
  <si>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</si>
  <si>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</si>
  <si>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</si>
  <si>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</si>
  <si>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</si>
  <si>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</si>
  <si>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</si>
  <si>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</si>
  <si>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</si>
  <si>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</si>
  <si>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</si>
  <si>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</si>
  <si>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</si>
  <si>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</si>
  <si>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</si>
  <si>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</si>
  <si>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</si>
  <si>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</si>
  <si>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</si>
  <si>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</si>
  <si>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</si>
  <si>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</si>
  <si>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</si>
  <si>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</si>
  <si>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</si>
  <si>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</si>
  <si>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</si>
  <si>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</si>
  <si>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</si>
  <si>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</si>
  <si>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</si>
  <si>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</si>
  <si>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</si>
  <si>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</si>
  <si>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</si>
  <si>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</si>
  <si>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</si>
  <si>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</si>
  <si>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</si>
  <si>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</si>
  <si>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</si>
  <si>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</si>
  <si>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</si>
  <si>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</si>
  <si>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</si>
  <si>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</si>
  <si>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</si>
  <si>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</si>
  <si>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</si>
  <si>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</si>
  <si>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</si>
  <si>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</si>
  <si>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</si>
  <si>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</si>
  <si>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</si>
  <si>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</si>
  <si>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</si>
  <si>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</si>
  <si>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</si>
  <si>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</si>
  <si>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</si>
  <si>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</si>
  <si>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</si>
  <si>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</si>
  <si>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</si>
  <si>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</si>
  <si>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</si>
  <si>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</si>
  <si>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</si>
  <si>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</si>
  <si>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</si>
  <si>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</si>
  <si>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</si>
  <si>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</si>
  <si>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</si>
  <si>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</si>
  <si>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</si>
  <si>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</si>
  <si>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</si>
  <si>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</si>
  <si>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</si>
  <si>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</si>
  <si>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</si>
  <si>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</si>
  <si>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</si>
  <si>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</si>
  <si>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</si>
  <si>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</si>
  <si>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</si>
  <si>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</si>
  <si>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</si>
  <si>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</si>
  <si>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</si>
  <si>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</si>
  <si>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</si>
  <si>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</si>
  <si>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</si>
  <si>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</si>
  <si>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</si>
  <si>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</si>
  <si>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</si>
  <si>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</si>
  <si>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</si>
  <si>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</si>
  <si>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</si>
  <si>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</si>
  <si>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</si>
  <si>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</si>
  <si>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</si>
  <si>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</si>
  <si>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</si>
  <si>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</si>
  <si>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</si>
  <si>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</si>
  <si>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</si>
  <si>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</si>
  <si>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</si>
  <si>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</si>
  <si>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</si>
  <si>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</si>
  <si>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</si>
  <si>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</si>
  <si>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</si>
  <si>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</si>
  <si>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</si>
  <si>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</si>
  <si>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</si>
  <si>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</si>
  <si>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</si>
  <si>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</si>
  <si>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</si>
  <si>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</si>
  <si>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</si>
  <si>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</si>
  <si>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</si>
  <si>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</si>
  <si>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</si>
  <si>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</si>
  <si>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</si>
  <si>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</si>
  <si>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</si>
  <si>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</si>
  <si>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</si>
  <si>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</si>
  <si>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</si>
  <si>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</si>
  <si>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</si>
  <si>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</si>
  <si>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</si>
  <si>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</si>
  <si>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</si>
  <si>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</si>
  <si>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</si>
  <si>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</si>
  <si>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</si>
  <si>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</si>
  <si>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</si>
  <si>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</si>
  <si>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</si>
  <si>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</si>
  <si>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</si>
  <si>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</si>
  <si>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</si>
  <si>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</si>
  <si>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</si>
  <si>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</si>
  <si>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</si>
  <si>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</si>
  <si>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</si>
  <si>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</si>
  <si>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</si>
  <si>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</si>
  <si>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</si>
  <si>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</si>
  <si>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</si>
  <si>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</si>
  <si>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</si>
  <si>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</si>
  <si>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</si>
  <si>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</si>
  <si>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</si>
  <si>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</si>
  <si>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</si>
  <si>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</si>
  <si>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</si>
  <si>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</si>
  <si>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</si>
  <si>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</si>
  <si>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</si>
  <si>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</si>
  <si>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</si>
  <si>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</si>
  <si>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</si>
  <si>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</si>
  <si>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</si>
  <si>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</si>
  <si>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</si>
  <si>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</si>
  <si>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</si>
  <si>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</si>
  <si>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</si>
  <si>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</si>
  <si>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</si>
  <si>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</si>
  <si>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</si>
  <si>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</si>
  <si>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</si>
  <si>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</si>
  <si>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</si>
  <si>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</si>
  <si>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</si>
  <si>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</si>
  <si>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</si>
  <si>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</si>
  <si>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</si>
  <si>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</si>
  <si>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</si>
  <si>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</si>
  <si>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</si>
  <si>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</si>
  <si>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</si>
  <si>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</si>
  <si>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</si>
  <si>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</si>
  <si>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</si>
  <si>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</si>
  <si>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</si>
  <si>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</si>
  <si>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</si>
  <si>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</si>
  <si>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</si>
  <si>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</si>
  <si>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</si>
  <si>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</si>
  <si>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</si>
  <si>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</si>
  <si>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</si>
  <si>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</si>
  <si>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</si>
  <si>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</si>
  <si>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</si>
  <si>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</si>
  <si>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</si>
  <si>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</si>
  <si>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</si>
  <si>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</si>
  <si>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</si>
  <si>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</si>
  <si>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</si>
  <si>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</si>
  <si>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</si>
  <si>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</si>
  <si>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</si>
  <si>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</si>
  <si>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</si>
  <si>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</si>
  <si>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</si>
  <si>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</si>
  <si>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</si>
  <si>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</si>
  <si>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</si>
  <si>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</si>
  <si>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</si>
  <si>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</si>
  <si>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</si>
  <si>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</si>
  <si>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</si>
  <si>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</si>
  <si>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</si>
  <si>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</si>
  <si>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</si>
  <si>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</si>
  <si>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</si>
  <si>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</si>
  <si>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</si>
  <si>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</si>
  <si>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</si>
  <si>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</si>
  <si>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</si>
  <si>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</si>
  <si>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</si>
  <si>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</si>
  <si>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</si>
  <si>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</si>
  <si>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</si>
  <si>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</si>
  <si>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</si>
  <si>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</si>
  <si>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</si>
  <si>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</si>
  <si>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</si>
  <si>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</si>
  <si>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</si>
  <si>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</si>
  <si>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</si>
  <si>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</si>
  <si>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</si>
  <si>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</si>
  <si>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</si>
  <si>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</si>
  <si>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</si>
  <si>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</si>
  <si>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</si>
  <si>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</si>
  <si>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</si>
  <si>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</si>
  <si>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</si>
  <si>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</si>
  <si>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</si>
  <si>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</si>
  <si>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</si>
  <si>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</si>
  <si>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</si>
  <si>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</si>
  <si>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</si>
  <si>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</si>
  <si>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</si>
  <si>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</si>
  <si>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</si>
  <si>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</si>
  <si>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</si>
  <si>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</si>
  <si>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</si>
  <si>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</si>
  <si>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</si>
  <si>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</si>
  <si>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</si>
  <si>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</si>
  <si>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</si>
  <si>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</si>
  <si>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</si>
  <si>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</si>
  <si>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</si>
  <si>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</si>
  <si>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</si>
  <si>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</si>
  <si>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</si>
  <si>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</si>
  <si>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</si>
  <si>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</si>
  <si>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</si>
  <si>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</si>
  <si>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</si>
  <si>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</si>
  <si>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</si>
  <si>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</si>
  <si>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</si>
  <si>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</si>
  <si>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</si>
  <si>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</si>
  <si>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</si>
  <si>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</si>
  <si>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</si>
  <si>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</si>
  <si>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</si>
  <si>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</si>
  <si>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</si>
  <si>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</si>
  <si>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</si>
  <si>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</si>
  <si>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</si>
  <si>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</si>
  <si>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</si>
  <si>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</si>
  <si>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</si>
  <si>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</si>
  <si>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</si>
  <si>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</si>
  <si>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</si>
  <si>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</si>
  <si>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</si>
  <si>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</si>
  <si>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</si>
  <si>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</si>
  <si>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</si>
  <si>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</si>
  <si>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</si>
  <si>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</si>
  <si>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</si>
  <si>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</si>
  <si>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</si>
  <si>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</si>
  <si>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</si>
  <si>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</si>
  <si>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</si>
  <si>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</si>
  <si>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</si>
  <si>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</si>
  <si>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</si>
  <si>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</si>
  <si>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</si>
  <si>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</si>
  <si>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</si>
  <si>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</si>
  <si>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</si>
  <si>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</si>
  <si>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</si>
  <si>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</si>
  <si>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</si>
  <si>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</si>
  <si>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</si>
  <si>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</si>
  <si>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</si>
  <si>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</si>
  <si>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</si>
  <si>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</si>
  <si>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</si>
  <si>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</si>
  <si>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</si>
  <si>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</si>
  <si>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</si>
  <si>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</si>
  <si>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</si>
  <si>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</si>
  <si>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</si>
  <si>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</si>
  <si>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</si>
  <si>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</si>
  <si>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</si>
  <si>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</si>
  <si>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</si>
  <si>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</si>
  <si>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</si>
  <si>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</si>
  <si>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</si>
  <si>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</si>
  <si>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</si>
  <si>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</si>
  <si>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</si>
  <si>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</si>
  <si>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</si>
  <si>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</si>
  <si>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</si>
  <si>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</si>
  <si>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</si>
  <si>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</si>
  <si>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</si>
  <si>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</si>
  <si>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</si>
  <si>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</si>
  <si>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</si>
  <si>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</si>
  <si>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</si>
  <si>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</si>
  <si>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</si>
  <si>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</si>
  <si>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</si>
  <si>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</si>
  <si>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</si>
  <si>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</si>
  <si>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</si>
  <si>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</si>
  <si>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</si>
  <si>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</si>
  <si>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</si>
  <si>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</si>
  <si>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</si>
  <si>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</si>
  <si>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</si>
  <si>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</si>
  <si>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</si>
  <si>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</si>
  <si>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</si>
  <si>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</si>
  <si>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</si>
  <si>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</si>
  <si>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</si>
  <si>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</si>
  <si>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</si>
  <si>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</si>
  <si>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</si>
  <si>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</si>
  <si>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</si>
  <si>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</si>
  <si>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</si>
  <si>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</si>
  <si>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</si>
  <si>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</si>
  <si>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</si>
  <si>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</si>
  <si>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</si>
  <si>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</si>
  <si>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</si>
  <si>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</si>
  <si>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</si>
  <si>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</si>
  <si>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</si>
  <si>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</si>
  <si>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</si>
  <si>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</si>
  <si>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</si>
  <si>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</si>
  <si>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</si>
  <si>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</si>
  <si>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</si>
  <si>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</si>
  <si>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</si>
  <si>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</si>
  <si>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</si>
  <si>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</si>
  <si>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</si>
  <si>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</si>
  <si>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</si>
  <si>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</si>
  <si>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</si>
  <si>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</si>
  <si>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</si>
  <si>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</si>
  <si>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</si>
  <si>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</si>
  <si>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</si>
  <si>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</si>
  <si>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</si>
  <si>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</si>
  <si>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</si>
  <si>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</si>
  <si>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</si>
  <si>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</si>
  <si>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</si>
  <si>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</si>
  <si>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</si>
  <si>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</si>
  <si>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</si>
  <si>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</si>
  <si>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</si>
  <si>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</si>
  <si>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</si>
  <si>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</si>
  <si>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</si>
  <si>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</si>
  <si>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</si>
  <si>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</si>
  <si>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</si>
  <si>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</si>
  <si>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</si>
  <si>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</si>
  <si>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</si>
  <si>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</si>
  <si>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</si>
  <si>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</si>
  <si>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</si>
  <si>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</si>
  <si>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</si>
  <si>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</si>
  <si>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</si>
  <si>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</si>
  <si>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</si>
  <si>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</si>
  <si>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</si>
  <si>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</si>
  <si>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</si>
  <si>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</si>
  <si>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</si>
  <si>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</si>
  <si>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</si>
  <si>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</si>
  <si>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</si>
  <si>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</si>
  <si>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</si>
  <si>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</si>
  <si>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</si>
  <si>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</si>
  <si>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</si>
  <si>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</si>
  <si>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</si>
  <si>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</si>
  <si>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</si>
  <si>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</si>
  <si>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</si>
  <si>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</si>
  <si>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</si>
  <si>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</si>
  <si>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</si>
  <si>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</si>
  <si>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</si>
  <si>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</si>
  <si>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</si>
  <si>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</si>
  <si>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</si>
  <si>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</si>
  <si>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</si>
  <si>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</si>
  <si>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</si>
  <si>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</si>
  <si>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</si>
  <si>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</si>
  <si>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</si>
  <si>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</si>
  <si>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</si>
  <si>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</si>
  <si>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</si>
  <si>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</si>
  <si>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</si>
  <si>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</si>
  <si>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</si>
  <si>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</si>
  <si>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</si>
  <si>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</si>
  <si>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</si>
  <si>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</si>
  <si>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</si>
  <si>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</si>
  <si>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</si>
  <si>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</si>
  <si>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</si>
  <si>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</si>
  <si>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</si>
  <si>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</si>
  <si>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</si>
  <si>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</si>
  <si>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</si>
  <si>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</si>
  <si>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</si>
  <si>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</si>
  <si>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</si>
  <si>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</si>
  <si>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</si>
  <si>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</si>
  <si>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</si>
  <si>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</si>
  <si>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</si>
  <si>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</si>
  <si>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</si>
  <si>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</si>
  <si>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</si>
  <si>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</si>
  <si>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</si>
  <si>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</si>
  <si>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</si>
  <si>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</si>
  <si>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</si>
  <si>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</si>
  <si>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</si>
  <si>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</si>
  <si>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</si>
  <si>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</si>
  <si>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</si>
  <si>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</si>
  <si>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</si>
  <si>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</si>
  <si>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</si>
  <si>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</si>
  <si>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</si>
  <si>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</si>
  <si>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</si>
  <si>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</si>
  <si>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</si>
  <si>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</si>
  <si>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</si>
  <si>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</si>
  <si>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</si>
  <si>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</si>
  <si>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</si>
  <si>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</si>
  <si>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</si>
  <si>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</si>
  <si>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</si>
  <si>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</si>
  <si>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</si>
  <si>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</si>
  <si>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</si>
  <si>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</si>
  <si>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</si>
  <si>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</si>
  <si>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</si>
  <si>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</si>
  <si>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</si>
  <si>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</si>
  <si>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</si>
  <si>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</si>
  <si>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</si>
  <si>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</si>
  <si>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</si>
  <si>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</si>
  <si>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</si>
  <si>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</si>
  <si>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</si>
  <si>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</si>
  <si>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</si>
  <si>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</si>
  <si>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</si>
  <si>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</si>
  <si>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</si>
  <si>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</si>
  <si>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</si>
  <si>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</si>
  <si>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</si>
  <si>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</si>
  <si>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</si>
  <si>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</si>
  <si>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</si>
  <si>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</si>
  <si>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</si>
  <si>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</si>
  <si>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</si>
  <si>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</si>
  <si>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</si>
  <si>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</si>
  <si>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</si>
  <si>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</si>
  <si>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</si>
  <si>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</si>
  <si>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</si>
  <si>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</si>
  <si>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</si>
  <si>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</si>
  <si>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</si>
  <si>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</si>
  <si>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</si>
  <si>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</si>
  <si>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</si>
  <si>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</si>
  <si>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</si>
  <si>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</si>
  <si>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</si>
  <si>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</si>
  <si>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</si>
  <si>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</si>
  <si>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</si>
  <si>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</si>
  <si>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</si>
  <si>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</si>
  <si>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</si>
  <si>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</si>
  <si>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</si>
  <si>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</si>
  <si>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</si>
  <si>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</si>
  <si>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</si>
  <si>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</si>
  <si>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</si>
  <si>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</si>
  <si>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</si>
  <si>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</si>
  <si>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</si>
  <si>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</si>
  <si>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</si>
  <si>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</si>
  <si>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</si>
  <si>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</si>
  <si>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</si>
  <si>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</si>
  <si>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</si>
  <si>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</si>
  <si>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</si>
  <si>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</si>
  <si>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</si>
  <si>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</si>
  <si>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</si>
  <si>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</si>
  <si>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</si>
  <si>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</si>
  <si>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</si>
  <si>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</si>
  <si>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</si>
  <si>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</si>
  <si>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</si>
  <si>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</si>
  <si>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</si>
  <si>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</si>
  <si>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</si>
  <si>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</si>
  <si>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</si>
  <si>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</si>
  <si>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</si>
  <si>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</si>
  <si>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</si>
  <si>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</si>
  <si>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</si>
  <si>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</si>
  <si>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</si>
  <si>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</si>
  <si>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</si>
  <si>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</si>
  <si>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</si>
  <si>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</si>
  <si>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</si>
  <si>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</si>
  <si>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</si>
  <si>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</si>
  <si>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</si>
  <si>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</si>
  <si>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</si>
  <si>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</si>
  <si>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</si>
  <si>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</si>
  <si>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</si>
  <si>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</si>
  <si>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</si>
  <si>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</si>
  <si>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</si>
  <si>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</si>
  <si>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</si>
  <si>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</si>
  <si>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</si>
  <si>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</si>
  <si>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</si>
  <si>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</si>
  <si>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</si>
  <si>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</si>
  <si>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</si>
  <si>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</si>
  <si>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</si>
  <si>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</si>
  <si>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</si>
  <si>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</si>
  <si>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</si>
  <si>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</si>
  <si>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</si>
  <si>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</si>
  <si>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</si>
  <si>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</si>
  <si>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</si>
  <si>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</si>
  <si>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</si>
  <si>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</si>
  <si>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</si>
  <si>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</si>
  <si>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</si>
  <si>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</si>
  <si>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</si>
  <si>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</si>
  <si>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</si>
  <si>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</si>
  <si>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</si>
  <si>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</si>
  <si>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</si>
  <si>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</si>
  <si>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</si>
  <si>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</si>
  <si>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</si>
  <si>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</si>
  <si>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</si>
  <si>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</si>
  <si>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</si>
  <si>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</si>
  <si>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</si>
  <si>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</si>
  <si>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</si>
  <si>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</si>
  <si>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</si>
  <si>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</si>
  <si>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</si>
  <si>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</si>
  <si>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</si>
  <si>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</si>
  <si>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</si>
  <si>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</si>
  <si>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</si>
  <si>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</si>
  <si>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</si>
  <si>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</si>
  <si>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</si>
  <si>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</si>
  <si>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</si>
  <si>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</si>
  <si>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</si>
  <si>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</si>
  <si>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</si>
  <si>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</si>
  <si>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</si>
  <si>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</si>
  <si>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</si>
  <si>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</si>
  <si>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</si>
  <si>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</si>
  <si>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</si>
  <si>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</si>
  <si>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</si>
  <si>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</si>
  <si>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</si>
  <si>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</si>
  <si>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</si>
  <si>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</si>
  <si>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</si>
  <si>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</si>
  <si>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</si>
  <si>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</si>
  <si>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</si>
  <si>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</si>
  <si>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</si>
  <si>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</si>
  <si>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</si>
  <si>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</si>
  <si>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</si>
  <si>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</si>
  <si>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</si>
  <si>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</si>
  <si>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</si>
  <si>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</si>
  <si>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</si>
  <si>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</si>
  <si>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</si>
  <si>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</si>
  <si>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</si>
  <si>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</si>
  <si>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</si>
  <si>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</si>
  <si>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</si>
  <si>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</si>
  <si>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</si>
  <si>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</si>
  <si>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</si>
  <si>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</si>
  <si>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</si>
  <si>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</si>
  <si>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</si>
  <si>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</si>
  <si>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</si>
  <si>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</si>
  <si>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</si>
  <si>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</si>
  <si>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</si>
  <si>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</si>
  <si>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</si>
  <si>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</si>
  <si>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</si>
  <si>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</si>
  <si>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</si>
  <si>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</si>
  <si>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</si>
  <si>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</si>
  <si>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</si>
  <si>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</si>
  <si>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</si>
  <si>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</si>
  <si>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</si>
  <si>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</si>
  <si>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</si>
  <si>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</si>
  <si>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</si>
  <si>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</si>
  <si>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</si>
  <si>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</si>
  <si>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</si>
  <si>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</si>
  <si>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</si>
  <si>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</si>
  <si>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</si>
  <si>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</si>
  <si>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</si>
  <si>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</si>
  <si>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</si>
  <si>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</si>
  <si>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</si>
  <si>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</si>
  <si>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</si>
  <si>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</si>
  <si>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</si>
  <si>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</si>
  <si>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</si>
  <si>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</si>
  <si>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</si>
  <si>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</si>
  <si>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</si>
  <si>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</si>
  <si>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</si>
  <si>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</si>
  <si>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</si>
  <si>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</si>
  <si>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</si>
  <si>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</si>
  <si>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</si>
  <si>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</si>
  <si>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</si>
  <si>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</si>
  <si>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</si>
  <si>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</si>
  <si>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</si>
  <si>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</si>
  <si>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</si>
  <si>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</si>
  <si>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</si>
  <si>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</si>
  <si>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</si>
  <si>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</si>
  <si>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</si>
  <si>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</si>
  <si>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</si>
  <si>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</si>
  <si>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</si>
  <si>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</si>
  <si>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</si>
  <si>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</si>
  <si>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</si>
  <si>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</si>
  <si>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</si>
  <si>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</si>
  <si>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</si>
  <si>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</si>
  <si>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</si>
  <si>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</si>
  <si>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</si>
  <si>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</si>
  <si>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</si>
  <si>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</si>
  <si>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</si>
  <si>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</si>
  <si>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</si>
  <si>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</si>
  <si>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</si>
  <si>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</si>
  <si>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</si>
  <si>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</si>
  <si>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</si>
  <si>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</si>
  <si>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</si>
  <si>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</si>
  <si>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</si>
  <si>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</si>
  <si>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</si>
  <si>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</si>
  <si>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</si>
  <si>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</si>
  <si>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</si>
  <si>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</si>
  <si>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</si>
  <si>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</si>
  <si>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</si>
  <si>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</si>
  <si>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</si>
  <si>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</si>
  <si>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</si>
  <si>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</si>
  <si>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</si>
  <si>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</si>
  <si>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</si>
  <si>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</si>
  <si>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</si>
  <si>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</si>
  <si>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</si>
  <si>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</si>
  <si>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</si>
  <si>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</si>
  <si>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</si>
  <si>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</si>
  <si>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</si>
  <si>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</si>
  <si>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</si>
  <si>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</si>
  <si>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</si>
  <si>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</si>
  <si>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</si>
  <si>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</si>
  <si>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</si>
  <si>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</si>
  <si>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</si>
  <si>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</si>
  <si>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</si>
  <si>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</si>
  <si>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</si>
  <si>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</si>
  <si>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</si>
  <si>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</si>
  <si>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</si>
  <si>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</si>
  <si>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</si>
  <si>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</si>
  <si>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</si>
  <si>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</si>
  <si>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</si>
  <si>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</si>
  <si>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</si>
  <si>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</si>
  <si>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</si>
  <si>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</si>
  <si>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</si>
  <si>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</si>
  <si>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</si>
  <si>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</si>
  <si>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</si>
  <si>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</si>
  <si>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</si>
  <si>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</si>
  <si>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</si>
  <si>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</si>
  <si>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</si>
  <si>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</si>
  <si>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</si>
  <si>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</si>
  <si>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</si>
  <si>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</si>
  <si>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</si>
  <si>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</si>
  <si>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</si>
  <si>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</si>
  <si>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</si>
  <si>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</si>
  <si>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</si>
  <si>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</si>
  <si>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</si>
  <si>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</si>
  <si>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</si>
  <si>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</si>
  <si>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</si>
  <si>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</si>
  <si>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</si>
  <si>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</si>
  <si>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</si>
  <si>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</si>
  <si>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</si>
  <si>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</si>
  <si>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</si>
  <si>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</si>
  <si>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</si>
  <si>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</si>
  <si>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</si>
  <si>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</si>
  <si>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</si>
  <si>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</si>
  <si>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</si>
  <si>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</si>
  <si>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</si>
  <si>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</si>
  <si>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</si>
  <si>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</si>
  <si>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</si>
  <si>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</si>
  <si>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</si>
  <si>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</si>
  <si>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</si>
  <si>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</si>
  <si>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</si>
  <si>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</si>
  <si>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</si>
  <si>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</si>
  <si>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</si>
  <si>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</si>
  <si>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</si>
  <si>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</si>
  <si>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</si>
  <si>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</si>
  <si>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</si>
  <si>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</si>
  <si>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</si>
  <si>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</si>
  <si>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</si>
  <si>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</si>
  <si>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</si>
  <si>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</si>
  <si>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</si>
  <si>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</si>
  <si>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</si>
  <si>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</si>
  <si>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</si>
  <si>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</si>
  <si>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</si>
  <si>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</si>
  <si>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</si>
  <si>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</si>
  <si>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</si>
  <si>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</si>
  <si>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</si>
  <si>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</si>
  <si>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</si>
  <si>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</si>
  <si>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</si>
  <si>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</si>
  <si>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</si>
  <si>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</si>
  <si>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</si>
  <si>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</si>
  <si>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</si>
  <si>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</si>
  <si>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</si>
  <si>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</si>
  <si>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</si>
  <si>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</si>
  <si>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</si>
  <si>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</si>
  <si>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</si>
  <si>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</si>
  <si>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</si>
  <si>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</si>
  <si>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</si>
  <si>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</si>
  <si>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</si>
  <si>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</si>
  <si>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</si>
  <si>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</si>
  <si>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</si>
  <si>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</si>
  <si>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</si>
  <si>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</si>
  <si>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</si>
  <si>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</si>
  <si>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</si>
  <si>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</si>
  <si>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</si>
  <si>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</si>
  <si>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</si>
  <si>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</si>
  <si>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</si>
  <si>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</si>
  <si>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</si>
  <si>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</si>
  <si>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</si>
  <si>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</si>
  <si>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</si>
  <si>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</si>
  <si>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</si>
  <si>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</si>
  <si>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</si>
  <si>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</si>
  <si>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</si>
  <si>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</si>
  <si>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</si>
  <si>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</si>
  <si>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</si>
  <si>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</si>
  <si>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</si>
  <si>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</si>
  <si>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</si>
  <si>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</si>
  <si>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</si>
  <si>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</si>
  <si>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</si>
  <si>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</si>
  <si>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</si>
  <si>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</si>
  <si>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</si>
  <si>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</si>
  <si>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</si>
  <si>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</si>
  <si>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</si>
  <si>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</si>
  <si>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</si>
  <si>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</si>
  <si>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</si>
  <si>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</si>
  <si>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</si>
  <si>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</si>
  <si>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</si>
  <si>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</si>
  <si>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</si>
  <si>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</si>
  <si>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</si>
  <si>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</si>
  <si>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</si>
  <si>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</si>
  <si>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</si>
  <si>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</si>
  <si>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</si>
  <si>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</si>
  <si>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</si>
  <si>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</si>
  <si>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</si>
  <si>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</si>
  <si>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</si>
  <si>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</si>
  <si>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</si>
  <si>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</si>
  <si>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</si>
  <si>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</si>
  <si>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</si>
  <si>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</si>
  <si>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</si>
  <si>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</si>
  <si>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</si>
  <si>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</si>
  <si>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</si>
  <si>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</si>
  <si>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</si>
  <si>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</si>
  <si>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</si>
  <si>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</si>
  <si>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</si>
  <si>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</si>
  <si>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</si>
  <si>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</si>
  <si>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</si>
  <si>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</si>
  <si>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</si>
  <si>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</si>
  <si>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</si>
  <si>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</si>
  <si>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</si>
  <si>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</si>
  <si>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</si>
  <si>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</si>
  <si>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</si>
  <si>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</si>
  <si>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</si>
  <si>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</si>
  <si>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</si>
  <si>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</si>
  <si>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</si>
  <si>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</si>
  <si>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</si>
  <si>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</si>
  <si>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</si>
  <si>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</si>
  <si>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</si>
  <si>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</si>
  <si>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</si>
  <si>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</si>
  <si>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</si>
  <si>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</si>
  <si>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</si>
  <si>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</si>
  <si>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</si>
  <si>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</si>
  <si>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</si>
  <si>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</si>
  <si>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</si>
  <si>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</si>
  <si>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</si>
  <si>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</si>
  <si>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</si>
  <si>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</si>
  <si>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</si>
  <si>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</si>
  <si>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</si>
  <si>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</si>
  <si>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</si>
  <si>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</si>
  <si>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</si>
  <si>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</si>
  <si>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</si>
  <si>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</si>
  <si>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</si>
  <si>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</si>
  <si>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</si>
  <si>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</si>
  <si>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</si>
  <si>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</si>
  <si>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</si>
  <si>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</si>
  <si>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</si>
  <si>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</si>
  <si>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</si>
  <si>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</si>
  <si>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</si>
  <si>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</si>
  <si>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</si>
  <si>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</si>
  <si>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</si>
  <si>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</si>
  <si>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</si>
  <si>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</si>
  <si>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</si>
  <si>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</si>
  <si>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</si>
  <si>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</si>
  <si>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</si>
  <si>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</si>
  <si>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</si>
  <si>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</si>
  <si>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</si>
  <si>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</si>
  <si>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</si>
  <si>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</si>
  <si>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</si>
  <si>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</si>
  <si>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</si>
  <si>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</si>
  <si>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</si>
  <si>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</si>
  <si>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</si>
  <si>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</si>
  <si>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</si>
  <si>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</si>
  <si>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</si>
  <si>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</si>
  <si>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</si>
  <si>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</si>
  <si>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</si>
  <si>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</si>
  <si>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</si>
  <si>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</si>
  <si>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</si>
  <si>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</si>
  <si>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</si>
  <si>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</si>
  <si>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</si>
  <si>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</si>
  <si>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</si>
  <si>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</si>
  <si>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</si>
  <si>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</si>
  <si>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</si>
  <si>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</si>
  <si>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</si>
  <si>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</si>
  <si>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</si>
  <si>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</si>
  <si>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</si>
  <si>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</si>
  <si>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</si>
  <si>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</si>
  <si>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</si>
  <si>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</si>
  <si>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</si>
  <si>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</si>
  <si>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</si>
  <si>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</si>
  <si>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</si>
  <si>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</si>
  <si>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</si>
  <si>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</si>
  <si>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</si>
  <si>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</si>
  <si>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</si>
  <si>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</si>
  <si>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</si>
  <si>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</si>
  <si>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</si>
  <si>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</si>
  <si>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</si>
  <si>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</si>
  <si>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</si>
  <si>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</si>
  <si>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</si>
  <si>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</si>
  <si>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</si>
  <si>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</si>
  <si>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</si>
  <si>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</si>
  <si>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</si>
  <si>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</si>
  <si>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</si>
  <si>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</si>
  <si>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</si>
  <si>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</si>
  <si>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</si>
  <si>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</si>
  <si>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</si>
  <si>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</si>
  <si>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</si>
  <si>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</si>
  <si>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</si>
  <si>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</si>
  <si>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</si>
  <si>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</si>
  <si>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</si>
  <si>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</si>
  <si>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</si>
  <si>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</si>
  <si>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</si>
  <si>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</si>
  <si>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</si>
  <si>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</si>
  <si>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</si>
  <si>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</si>
  <si>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</si>
  <si>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</si>
  <si>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</si>
  <si>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</si>
  <si>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</si>
  <si>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</si>
  <si>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</si>
  <si>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</si>
  <si>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</si>
  <si>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</si>
  <si>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</si>
  <si>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</si>
  <si>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</si>
  <si>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</si>
  <si>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</si>
  <si>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</si>
  <si>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</si>
  <si>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</si>
  <si>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</si>
  <si>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</si>
  <si>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</si>
  <si>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</si>
  <si>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</si>
  <si>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</si>
  <si>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</si>
  <si>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</si>
  <si>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</si>
  <si>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</si>
  <si>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</si>
  <si>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</si>
  <si>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</si>
  <si>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</si>
  <si>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</si>
  <si>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</si>
  <si>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</si>
  <si>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</si>
  <si>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</si>
  <si>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</si>
  <si>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</si>
  <si>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</si>
  <si>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</si>
  <si>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</si>
  <si>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</si>
  <si>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</si>
  <si>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</si>
  <si>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</si>
  <si>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</si>
  <si>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</si>
  <si>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</si>
  <si>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</si>
  <si>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</si>
  <si>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</si>
  <si>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</si>
  <si>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</si>
  <si>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</si>
  <si>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</si>
  <si>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</si>
  <si>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</si>
  <si>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</si>
  <si>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</si>
  <si>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</si>
  <si>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</si>
  <si>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</si>
  <si>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</si>
  <si>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</si>
  <si>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</si>
  <si>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</si>
  <si>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</si>
  <si>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</si>
  <si>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</si>
  <si>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</si>
  <si>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</si>
  <si>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</si>
  <si>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</si>
  <si>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</si>
  <si>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</si>
  <si>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</si>
  <si>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</si>
  <si>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</si>
  <si>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</si>
  <si>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</si>
  <si>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</si>
  <si>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</si>
  <si>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</si>
  <si>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</si>
  <si>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</si>
  <si>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</si>
  <si>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</si>
  <si>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</si>
  <si>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</si>
  <si>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</si>
  <si>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</si>
  <si>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</si>
  <si>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</si>
  <si>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</si>
  <si>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</si>
  <si>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</si>
  <si>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</si>
  <si>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</si>
  <si>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</si>
  <si>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</si>
  <si>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</si>
  <si>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</si>
  <si>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</si>
  <si>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</si>
  <si>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</si>
  <si>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</si>
  <si>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</si>
  <si>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</si>
  <si>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</si>
  <si>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</si>
  <si>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</si>
  <si>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</si>
  <si>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</si>
  <si>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</si>
  <si>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</si>
  <si>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</si>
  <si>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</si>
  <si>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</si>
  <si>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</si>
  <si>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</si>
  <si>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</si>
  <si>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</si>
  <si>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</si>
  <si>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</si>
  <si>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</si>
  <si>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</si>
  <si>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</si>
  <si>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</si>
  <si>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</si>
  <si>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</si>
  <si>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</si>
  <si>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</si>
  <si>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</si>
  <si>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</si>
  <si>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</si>
  <si>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</si>
  <si>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</si>
  <si>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</si>
  <si>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</si>
  <si>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</si>
  <si>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</si>
  <si>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</si>
  <si>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</si>
  <si>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</si>
  <si>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</si>
  <si>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</si>
  <si>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</si>
  <si>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</si>
  <si>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</si>
  <si>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</si>
  <si>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</si>
  <si>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</si>
  <si>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</si>
  <si>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</si>
  <si>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</si>
  <si>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</si>
  <si>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</si>
  <si>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</si>
  <si>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</si>
  <si>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</si>
  <si>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</si>
  <si>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</si>
  <si>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</si>
  <si>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</si>
  <si>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</si>
  <si>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</si>
  <si>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</si>
  <si>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</si>
  <si>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</si>
  <si>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</si>
  <si>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</si>
  <si>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</si>
  <si>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</si>
  <si>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</si>
  <si>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</si>
  <si>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</si>
  <si>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</si>
  <si>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</si>
  <si>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</si>
  <si>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</si>
  <si>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</si>
  <si>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</si>
  <si>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</si>
  <si>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</si>
  <si>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</si>
  <si>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</si>
  <si>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</si>
  <si>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</si>
  <si>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</si>
  <si>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</si>
  <si>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</si>
  <si>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</si>
  <si>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</si>
  <si>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</si>
  <si>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</si>
  <si>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</si>
  <si>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</si>
  <si>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</si>
  <si>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</si>
  <si>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</si>
  <si>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</si>
  <si>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</si>
  <si>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</si>
  <si>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</si>
  <si>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</si>
  <si>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</si>
  <si>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</si>
  <si>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</si>
  <si>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</si>
  <si>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</si>
  <si>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</si>
  <si>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</si>
  <si>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</si>
  <si>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</si>
  <si>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</si>
  <si>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</si>
  <si>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</si>
  <si>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</si>
  <si>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</si>
  <si>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</si>
  <si>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</si>
  <si>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</si>
  <si>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</si>
  <si>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</si>
  <si>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</si>
  <si>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</si>
  <si>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</si>
  <si>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</si>
  <si>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</si>
  <si>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</si>
  <si>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</si>
  <si>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</si>
  <si>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</si>
  <si>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</si>
  <si>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</si>
  <si>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</si>
  <si>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</si>
  <si>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</si>
  <si>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</si>
  <si>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</si>
  <si>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</si>
  <si>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</si>
  <si>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</si>
  <si>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</si>
  <si>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</si>
  <si>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</si>
  <si>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</si>
  <si>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</si>
  <si>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</si>
  <si>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</si>
  <si>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</si>
  <si>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</si>
  <si>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</si>
  <si>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</si>
  <si>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</si>
  <si>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</si>
  <si>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</si>
  <si>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</si>
  <si>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</si>
  <si>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</si>
  <si>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</si>
  <si>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</si>
  <si>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</si>
  <si>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</si>
  <si>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</si>
  <si>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</si>
  <si>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</si>
  <si>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</si>
  <si>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</si>
  <si>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</si>
  <si>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</si>
  <si>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</si>
  <si>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</si>
  <si>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</si>
  <si>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</si>
  <si>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</si>
  <si>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</si>
  <si>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</si>
  <si>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</si>
  <si>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</si>
  <si>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</si>
  <si>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</si>
  <si>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</si>
  <si>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</si>
  <si>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</si>
  <si>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</si>
  <si>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</si>
  <si>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</si>
  <si>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</si>
  <si>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</si>
  <si>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</si>
  <si>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</si>
  <si>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</si>
  <si>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</si>
  <si>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</si>
  <si>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</si>
  <si>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</si>
  <si>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</si>
  <si>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</si>
  <si>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</si>
  <si>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</si>
  <si>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</si>
  <si>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</si>
  <si>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</si>
  <si>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</si>
  <si>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</si>
  <si>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</si>
  <si>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</si>
  <si>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</si>
  <si>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</si>
  <si>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</si>
  <si>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</si>
  <si>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</si>
  <si>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</si>
  <si>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</si>
  <si>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</si>
  <si>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</si>
  <si>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</si>
  <si>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</si>
  <si>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</si>
  <si>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</si>
  <si>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</si>
  <si>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</si>
  <si>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</si>
  <si>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</si>
  <si>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</si>
  <si>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</si>
  <si>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</si>
  <si>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</si>
  <si>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</si>
  <si>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</si>
  <si>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</si>
  <si>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</si>
  <si>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</si>
  <si>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</si>
  <si>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</si>
  <si>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</si>
  <si>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</si>
  <si>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</si>
  <si>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</si>
  <si>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</si>
  <si>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</si>
  <si>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</si>
  <si>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</si>
  <si>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</si>
  <si>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</si>
  <si>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</si>
  <si>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</si>
  <si>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</si>
  <si>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</si>
  <si>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</si>
  <si>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</si>
  <si>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</si>
  <si>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</si>
  <si>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</si>
  <si>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</si>
  <si>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</si>
  <si>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</si>
  <si>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</si>
  <si>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</si>
  <si>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</si>
  <si>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</si>
  <si>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</si>
  <si>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</si>
  <si>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</si>
  <si>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</si>
  <si>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</si>
  <si>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</si>
  <si>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</si>
  <si>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</si>
  <si>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</si>
  <si>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</si>
  <si>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</si>
  <si>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</si>
  <si>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</si>
  <si>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</si>
  <si>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</si>
  <si>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</si>
  <si>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</si>
  <si>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</si>
  <si>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</si>
  <si>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</si>
  <si>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</si>
  <si>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</si>
  <si>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</si>
  <si>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</si>
  <si>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</si>
  <si>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</si>
  <si>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</si>
  <si>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</si>
  <si>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</si>
  <si>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</si>
  <si>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</si>
  <si>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</si>
  <si>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</si>
  <si>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</si>
  <si>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</si>
  <si>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</si>
  <si>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</si>
  <si>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</si>
  <si>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</si>
  <si>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</si>
  <si>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</si>
  <si>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</si>
  <si>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</si>
  <si>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</si>
  <si>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</si>
  <si>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</si>
  <si>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</si>
  <si>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</si>
  <si>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</si>
  <si>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</si>
  <si>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</si>
  <si>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</si>
  <si>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</si>
  <si>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</si>
  <si>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</si>
  <si>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</si>
  <si>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</si>
  <si>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</si>
  <si>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</si>
  <si>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</si>
  <si>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</si>
  <si>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</si>
  <si>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</si>
  <si>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</si>
  <si>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</si>
  <si>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</si>
  <si>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</si>
  <si>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</si>
  <si>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</si>
  <si>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</si>
  <si>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</si>
  <si>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</si>
  <si>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</si>
  <si>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</si>
  <si>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</si>
  <si>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</si>
  <si>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</si>
  <si>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</si>
  <si>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</si>
  <si>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</si>
  <si>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</si>
  <si>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</si>
  <si>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</si>
  <si>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</si>
  <si>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</si>
  <si>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</si>
  <si>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</si>
  <si>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</si>
  <si>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</si>
  <si>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</si>
  <si>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</si>
  <si>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</si>
  <si>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</si>
  <si>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</si>
  <si>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</si>
  <si>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</si>
  <si>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</si>
  <si>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</si>
  <si>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</si>
  <si>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</si>
  <si>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</si>
  <si>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</si>
  <si>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</si>
  <si>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</si>
  <si>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</si>
  <si>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</si>
  <si>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</si>
  <si>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</si>
  <si>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</si>
  <si>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</si>
  <si>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</si>
  <si>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</si>
  <si>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</si>
  <si>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</si>
  <si>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</si>
  <si>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</si>
  <si>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</si>
  <si>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</si>
  <si>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</si>
  <si>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</si>
  <si>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</si>
  <si>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</si>
  <si>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</si>
  <si>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</si>
  <si>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</si>
  <si>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</si>
  <si>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</si>
  <si>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</si>
  <si>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</si>
  <si>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</si>
  <si>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</si>
  <si>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</si>
  <si>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</si>
  <si>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</si>
  <si>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</si>
  <si>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</si>
  <si>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</si>
  <si>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</si>
  <si>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</si>
  <si>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</si>
  <si>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</si>
  <si>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</si>
  <si>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</si>
  <si>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</si>
  <si>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</si>
  <si>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</si>
  <si>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</si>
  <si>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</si>
  <si>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</si>
  <si>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</si>
  <si>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</si>
  <si>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</si>
  <si>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</si>
  <si>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</si>
  <si>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</si>
  <si>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</si>
  <si>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</si>
  <si>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</si>
  <si>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</si>
  <si>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</si>
  <si>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</si>
  <si>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</si>
  <si>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</si>
  <si>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</si>
  <si>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</si>
  <si>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</si>
  <si>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</si>
  <si>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</si>
  <si>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</si>
  <si>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</si>
  <si>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</si>
  <si>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</si>
  <si>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</si>
  <si>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</si>
  <si>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</si>
  <si>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</si>
  <si>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</si>
  <si>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</si>
  <si>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</si>
  <si>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</si>
  <si>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</si>
  <si>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</si>
  <si>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</si>
  <si>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</si>
  <si>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</si>
  <si>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</si>
  <si>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</si>
  <si>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</si>
  <si>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</si>
  <si>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</si>
  <si>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</si>
  <si>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</si>
  <si>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</si>
  <si>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</si>
  <si>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</si>
  <si>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</si>
  <si>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</si>
  <si>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</si>
  <si>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</si>
  <si>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</si>
  <si>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</si>
  <si>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</si>
  <si>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</si>
  <si>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</si>
  <si>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</si>
  <si>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</si>
  <si>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</si>
  <si>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</si>
  <si>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</si>
  <si>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</si>
  <si>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</si>
  <si>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</si>
  <si>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</si>
  <si>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</si>
  <si>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</si>
  <si>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</si>
  <si>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</si>
  <si>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</si>
  <si>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</si>
  <si>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</si>
  <si>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</si>
  <si>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</si>
  <si>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</si>
  <si>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</si>
  <si>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</si>
  <si>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</si>
  <si>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</si>
  <si>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</si>
  <si>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</si>
  <si>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</si>
  <si>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</si>
  <si>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</si>
  <si>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</si>
  <si>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</si>
  <si>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</si>
  <si>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</si>
  <si>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</si>
  <si>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</si>
  <si>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</si>
  <si>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</si>
  <si>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</si>
  <si>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</si>
  <si>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</si>
  <si>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</si>
  <si>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</si>
  <si>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</si>
  <si>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</si>
  <si>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</si>
  <si>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</si>
  <si>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</si>
  <si>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</si>
  <si>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</si>
  <si>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</si>
  <si>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</si>
  <si>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</si>
  <si>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</si>
  <si>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</si>
  <si>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</si>
  <si>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</si>
  <si>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</si>
  <si>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</si>
  <si>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</si>
  <si>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</si>
  <si>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</si>
  <si>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</si>
  <si>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</si>
  <si>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</si>
  <si>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</si>
  <si>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</si>
  <si>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</si>
  <si>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</si>
  <si>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</si>
  <si>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</si>
  <si>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</si>
  <si>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</si>
  <si>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</si>
  <si>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</si>
  <si>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</si>
  <si>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</si>
  <si>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</si>
  <si>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</si>
  <si>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</si>
  <si>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</si>
  <si>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</si>
  <si>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</si>
  <si>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</si>
  <si>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</si>
  <si>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</si>
  <si>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</si>
  <si>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</si>
  <si>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</si>
  <si>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</si>
  <si>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</si>
  <si>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</si>
  <si>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</si>
  <si>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</si>
  <si>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</si>
  <si>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</si>
  <si>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</si>
  <si>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</si>
  <si>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</si>
  <si>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</si>
  <si>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</si>
  <si>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</si>
  <si>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</si>
  <si>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</si>
  <si>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</si>
  <si>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</si>
  <si>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</si>
  <si>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</si>
  <si>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</si>
  <si>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</si>
  <si>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</si>
  <si>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</si>
  <si>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</si>
  <si>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</si>
  <si>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</si>
  <si>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</si>
  <si>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</si>
  <si>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</si>
  <si>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</si>
  <si>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</si>
  <si>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</si>
  <si>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</si>
  <si>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</si>
  <si>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</si>
  <si>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</si>
  <si>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</si>
  <si>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</si>
  <si>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</si>
  <si>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</si>
  <si>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</si>
  <si>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</si>
  <si>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</si>
  <si>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</si>
  <si>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</si>
  <si>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</si>
  <si>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</si>
  <si>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</si>
  <si>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</si>
  <si>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</si>
  <si>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</si>
  <si>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</si>
  <si>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</si>
  <si>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</si>
  <si>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</si>
  <si>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</si>
  <si>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</si>
  <si>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</si>
  <si>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</si>
  <si>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</si>
  <si>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</si>
  <si>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</si>
  <si>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</si>
  <si>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</si>
  <si>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</si>
  <si>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</si>
  <si>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</si>
  <si>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</si>
  <si>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</si>
  <si>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</si>
  <si>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</si>
  <si>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</si>
  <si>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</si>
  <si>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</si>
  <si>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</si>
  <si>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</si>
  <si>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</si>
  <si>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</si>
  <si>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</si>
  <si>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</si>
  <si>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</si>
  <si>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</si>
  <si>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</si>
  <si>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</si>
  <si>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</si>
  <si>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</si>
  <si>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</si>
  <si>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</si>
  <si>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</si>
  <si>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</si>
  <si>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</si>
  <si>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</si>
  <si>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</si>
  <si>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</si>
  <si>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</si>
  <si>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</si>
  <si>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</si>
  <si>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</si>
  <si>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</si>
  <si>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</si>
  <si>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</si>
  <si>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</si>
  <si>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</si>
  <si>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</si>
  <si>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</si>
  <si>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</si>
  <si>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</si>
  <si>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</si>
  <si>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</si>
  <si>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</si>
  <si>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</si>
  <si>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</si>
  <si>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</si>
  <si>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</si>
  <si>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</si>
  <si>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</si>
  <si>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</si>
  <si>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</si>
  <si>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</si>
  <si>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</si>
  <si>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</si>
  <si>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</si>
  <si>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</si>
  <si>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</si>
  <si>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</si>
  <si>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</si>
  <si>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</si>
  <si>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</si>
  <si>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</si>
  <si>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</si>
  <si>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</si>
  <si>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</si>
  <si>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</si>
  <si>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</si>
  <si>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</si>
  <si>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</si>
  <si>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</si>
  <si>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</si>
  <si>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</si>
  <si>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</si>
  <si>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</si>
  <si>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</si>
  <si>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</si>
  <si>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</si>
  <si>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</si>
  <si>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</si>
  <si>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</si>
  <si>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</si>
  <si>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</si>
  <si>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</si>
  <si>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</si>
  <si>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</si>
  <si>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</si>
  <si>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</si>
  <si>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</si>
  <si>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</si>
  <si>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</si>
  <si>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</si>
  <si>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</si>
  <si>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</si>
  <si>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</si>
  <si>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</si>
  <si>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</si>
  <si>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</si>
  <si>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</si>
  <si>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</si>
  <si>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</si>
  <si>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</si>
  <si>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</si>
  <si>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</si>
  <si>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</si>
  <si>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</si>
  <si>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</si>
  <si>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</si>
  <si>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</si>
  <si>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</si>
  <si>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</si>
  <si>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</si>
  <si>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</si>
  <si>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</si>
  <si>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</si>
  <si>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</si>
  <si>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</si>
  <si>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</si>
  <si>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</si>
  <si>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</si>
  <si>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</si>
  <si>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</si>
  <si>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</si>
  <si>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</si>
  <si>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</si>
  <si>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</si>
  <si>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</si>
  <si>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</si>
  <si>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</si>
  <si>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</si>
  <si>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</si>
  <si>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</si>
  <si>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</si>
  <si>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</si>
  <si>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</si>
  <si>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</si>
  <si>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</si>
  <si>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</si>
  <si>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</si>
  <si>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</si>
  <si>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</si>
  <si>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</si>
  <si>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</si>
  <si>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</si>
  <si>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</si>
  <si>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</si>
  <si>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</si>
  <si>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</si>
  <si>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</si>
  <si>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</si>
  <si>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</si>
  <si>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</si>
  <si>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</si>
  <si>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</si>
  <si>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</si>
  <si>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</si>
  <si>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</si>
  <si>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</si>
  <si>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</si>
  <si>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</si>
  <si>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</si>
  <si>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</si>
  <si>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</si>
  <si>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</si>
  <si>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</si>
  <si>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</si>
  <si>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</si>
  <si>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</si>
  <si>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</si>
  <si>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</si>
  <si>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</si>
  <si>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</si>
  <si>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</si>
  <si>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</si>
  <si>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</si>
  <si>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</si>
  <si>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</si>
  <si>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</si>
  <si>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</si>
  <si>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</si>
  <si>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</si>
  <si>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</si>
  <si>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</si>
  <si>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</si>
  <si>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</si>
  <si>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</si>
  <si>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</si>
  <si>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</si>
  <si>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</si>
  <si>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</si>
  <si>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</si>
  <si>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</si>
  <si>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</si>
  <si>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</si>
  <si>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</si>
  <si>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</si>
  <si>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</si>
  <si>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</si>
  <si>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</si>
  <si>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</si>
  <si>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</si>
  <si>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</si>
  <si>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</si>
  <si>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</si>
  <si>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</si>
  <si>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</si>
  <si>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</si>
  <si>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</si>
  <si>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</si>
  <si>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</si>
  <si>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</si>
  <si>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</si>
  <si>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</si>
  <si>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</si>
  <si>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</si>
  <si>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</si>
  <si>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</si>
  <si>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</si>
  <si>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</si>
  <si>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</si>
  <si>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</si>
  <si>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</si>
  <si>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</si>
  <si>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</si>
  <si>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</si>
  <si>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</si>
  <si>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</si>
  <si>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</si>
  <si>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</si>
  <si>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</si>
  <si>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</si>
  <si>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</si>
  <si>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</si>
  <si>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</si>
  <si>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</si>
  <si>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</si>
  <si>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</si>
  <si>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</si>
  <si>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</si>
  <si>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</si>
  <si>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</si>
  <si>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</si>
  <si>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</si>
  <si>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</si>
  <si>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</si>
  <si>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</si>
  <si>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</si>
  <si>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</si>
  <si>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</si>
  <si>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</si>
  <si>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</si>
  <si>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</si>
  <si>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</si>
  <si>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</si>
  <si>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</si>
  <si>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</si>
  <si>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</si>
  <si>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</si>
  <si>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</si>
  <si>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</si>
  <si>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</si>
  <si>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</si>
  <si>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</si>
  <si>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</si>
  <si>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</si>
  <si>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</si>
  <si>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</si>
  <si>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</si>
  <si>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</si>
  <si>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</si>
  <si>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</si>
  <si>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</si>
  <si>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</si>
  <si>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</si>
  <si>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</si>
  <si>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</si>
  <si>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</si>
  <si>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</si>
  <si>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</si>
  <si>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</si>
  <si>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</si>
  <si>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</si>
  <si>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</si>
  <si>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</si>
  <si>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</si>
  <si>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</si>
  <si>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</si>
  <si>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</si>
  <si>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</si>
  <si>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</si>
  <si>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</si>
  <si>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</si>
  <si>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</si>
  <si>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</si>
  <si>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</si>
  <si>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</si>
  <si>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</si>
  <si>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</si>
  <si>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</si>
  <si>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</si>
  <si>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</si>
  <si>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</si>
  <si>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</si>
  <si>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</si>
  <si>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</si>
  <si>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</si>
  <si>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</si>
  <si>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</si>
  <si>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</si>
  <si>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</si>
  <si>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</si>
  <si>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</si>
  <si>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</si>
  <si>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</si>
  <si>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</si>
  <si>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</si>
  <si>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</si>
  <si>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</si>
  <si>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</si>
  <si>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</si>
  <si>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</si>
  <si>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</si>
  <si>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</si>
  <si>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</si>
  <si>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</si>
  <si>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</si>
  <si>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</si>
  <si>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</si>
  <si>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</si>
  <si>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</si>
  <si>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</si>
  <si>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</si>
  <si>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</si>
  <si>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</si>
  <si>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</si>
  <si>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</si>
  <si>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</si>
  <si>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</si>
  <si>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</si>
  <si>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</si>
  <si>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</si>
  <si>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</si>
  <si>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</si>
  <si>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</si>
  <si>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</si>
  <si>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</si>
  <si>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</si>
  <si>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</si>
  <si>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</si>
  <si>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</si>
  <si>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</si>
  <si>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</si>
  <si>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</si>
  <si>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</si>
  <si>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</si>
  <si>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</si>
  <si>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</si>
  <si>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</si>
  <si>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</si>
  <si>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</si>
  <si>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</si>
  <si>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</si>
  <si>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</si>
  <si>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</si>
  <si>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</si>
  <si>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</si>
  <si>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</si>
  <si>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</si>
  <si>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</si>
  <si>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</si>
  <si>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</si>
  <si>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</si>
  <si>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</si>
  <si>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</si>
  <si>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</si>
  <si>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</si>
  <si>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</si>
  <si>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</si>
  <si>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</si>
  <si>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</si>
  <si>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</si>
  <si>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</si>
  <si>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</si>
  <si>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</si>
  <si>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</si>
  <si>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</si>
  <si>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</si>
  <si>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</si>
  <si>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</si>
  <si>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</si>
  <si>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</si>
  <si>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</si>
  <si>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</si>
  <si>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</si>
  <si>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</si>
  <si>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</si>
  <si>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</si>
  <si>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</si>
  <si>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</si>
  <si>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</si>
  <si>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</si>
  <si>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</si>
  <si>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</si>
  <si>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</si>
  <si>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</si>
  <si>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</si>
  <si>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</si>
  <si>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</si>
  <si>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</si>
  <si>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</si>
  <si>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</si>
  <si>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</si>
  <si>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</si>
  <si>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</si>
  <si>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</si>
  <si>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</si>
  <si>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</si>
  <si>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</si>
  <si>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</si>
  <si>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</si>
  <si>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</si>
  <si>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</si>
  <si>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</si>
  <si>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</si>
  <si>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</si>
  <si>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</si>
  <si>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</si>
  <si>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</si>
  <si>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</si>
  <si>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</si>
  <si>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</si>
  <si>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</si>
  <si>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</si>
  <si>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</si>
  <si>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</si>
  <si>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</si>
  <si>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</si>
  <si>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</si>
  <si>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</si>
  <si>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</si>
  <si>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</si>
  <si>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</si>
  <si>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</si>
  <si>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</si>
  <si>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</si>
  <si>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</si>
  <si>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</si>
  <si>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</si>
  <si>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</si>
  <si>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</si>
  <si>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</si>
  <si>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</si>
  <si>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</si>
  <si>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</si>
  <si>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</si>
  <si>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</si>
  <si>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</si>
  <si>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</si>
  <si>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</si>
  <si>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</si>
  <si>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</si>
  <si>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</si>
  <si>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</si>
  <si>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</si>
  <si>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</si>
  <si>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</si>
  <si>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</si>
  <si>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</si>
  <si>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</si>
  <si>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</si>
  <si>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</si>
  <si>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</si>
  <si>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</si>
  <si>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</si>
  <si>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</si>
  <si>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</si>
  <si>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</si>
  <si>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</si>
  <si>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</si>
  <si>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</si>
  <si>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</si>
  <si>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</si>
  <si>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</si>
  <si>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</si>
  <si>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</si>
  <si>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</si>
  <si>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</si>
  <si>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</si>
  <si>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</si>
  <si>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</si>
  <si>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</si>
  <si>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</si>
  <si>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</si>
  <si>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</si>
  <si>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</si>
  <si>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</si>
  <si>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</si>
  <si>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</si>
  <si>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</si>
  <si>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</si>
  <si>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</si>
  <si>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</si>
  <si>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</si>
  <si>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</si>
  <si>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</si>
  <si>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</si>
  <si>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</si>
  <si>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</si>
  <si>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</si>
  <si>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</si>
  <si>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</si>
  <si>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</si>
  <si>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</si>
  <si>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</si>
  <si>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</si>
  <si>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</si>
  <si>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</si>
  <si>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</si>
  <si>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</si>
  <si>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</si>
  <si>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</si>
  <si>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</si>
  <si>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</si>
  <si>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</si>
  <si>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</si>
  <si>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</si>
  <si>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</si>
  <si>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</si>
  <si>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</si>
  <si>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</si>
  <si>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</si>
  <si>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</si>
  <si>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</si>
  <si>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</si>
  <si>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</si>
  <si>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</si>
  <si>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</si>
  <si>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</si>
  <si>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</si>
  <si>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</si>
  <si>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</si>
  <si>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</si>
  <si>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</si>
  <si>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</si>
  <si>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</si>
  <si>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</si>
  <si>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</si>
  <si>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</si>
  <si>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</si>
  <si>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</si>
  <si>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</si>
  <si>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</si>
  <si>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</si>
  <si>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</si>
  <si>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</si>
  <si>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</si>
  <si>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</si>
  <si>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</si>
  <si>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</si>
  <si>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</si>
  <si>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</si>
  <si>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</si>
  <si>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</si>
  <si>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</si>
  <si>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</si>
  <si>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</si>
  <si>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</si>
  <si>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</si>
  <si>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</si>
  <si>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</si>
  <si>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</si>
  <si>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</si>
  <si>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</si>
  <si>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</si>
  <si>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</si>
  <si>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</si>
  <si>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</si>
  <si>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</si>
  <si>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</si>
  <si>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</si>
  <si>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</si>
  <si>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</si>
  <si>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</si>
  <si>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</si>
  <si>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</si>
  <si>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</si>
  <si>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</si>
  <si>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</si>
  <si>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</si>
  <si>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</si>
  <si>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</si>
  <si>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</si>
  <si>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</si>
  <si>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</si>
  <si>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</si>
  <si>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</si>
  <si>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</si>
  <si>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</si>
  <si>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</si>
  <si>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</si>
  <si>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</si>
  <si>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</si>
  <si>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</si>
  <si>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</si>
  <si>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</si>
  <si>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</si>
  <si>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</si>
  <si>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</si>
  <si>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</si>
  <si>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</si>
  <si>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</si>
  <si>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</si>
  <si>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</si>
  <si>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</si>
  <si>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</si>
  <si>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</si>
  <si>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</si>
  <si>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</si>
  <si>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</si>
  <si>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</si>
  <si>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</si>
  <si>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</si>
  <si>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</si>
  <si>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</si>
  <si>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</si>
  <si>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</si>
  <si>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</si>
  <si>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</si>
  <si>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</si>
  <si>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</si>
  <si>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</si>
  <si>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</si>
  <si>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</si>
  <si>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</si>
  <si>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</si>
  <si>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</si>
  <si>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</si>
  <si>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</si>
  <si>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</si>
  <si>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</si>
  <si>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</si>
  <si>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</si>
  <si>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</si>
  <si>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</si>
  <si>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</si>
  <si>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</si>
  <si>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</si>
  <si>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</si>
  <si>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</si>
  <si>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</si>
  <si>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</si>
  <si>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</si>
  <si>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</si>
  <si>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</si>
  <si>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</si>
  <si>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</si>
  <si>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</si>
  <si>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</si>
  <si>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</si>
  <si>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</si>
  <si>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</si>
  <si>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</si>
  <si>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</si>
  <si>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</si>
  <si>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</si>
  <si>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</si>
  <si>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</si>
  <si>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</si>
  <si>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</si>
  <si>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</si>
  <si>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</si>
  <si>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</si>
  <si>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</si>
  <si>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</si>
  <si>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</si>
  <si>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</si>
  <si>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</si>
  <si>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</si>
  <si>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</si>
  <si>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</si>
  <si>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</si>
  <si>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</si>
  <si>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</si>
  <si>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</si>
  <si>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</si>
  <si>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</si>
  <si>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</si>
  <si>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</si>
  <si>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</si>
  <si>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</si>
  <si>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</si>
  <si>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</si>
  <si>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</si>
  <si>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</si>
  <si>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</si>
  <si>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</si>
  <si>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</si>
  <si>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</si>
  <si>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</si>
  <si>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</si>
  <si>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</si>
  <si>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</si>
  <si>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</si>
  <si>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</si>
  <si>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</si>
  <si>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</si>
  <si>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</si>
  <si>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</si>
  <si>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</si>
  <si>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</si>
  <si>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</si>
  <si>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</si>
  <si>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</si>
  <si>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</si>
  <si>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</si>
  <si>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</si>
  <si>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</si>
  <si>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</si>
  <si>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</si>
  <si>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</si>
  <si>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</si>
  <si>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</si>
  <si>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</si>
  <si>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</si>
  <si>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</si>
  <si>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</si>
  <si>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</si>
  <si>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</si>
  <si>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</si>
  <si>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</si>
  <si>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</si>
  <si>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</si>
  <si>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</si>
  <si>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</si>
  <si>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</si>
  <si>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</si>
  <si>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</si>
  <si>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</si>
  <si>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</si>
  <si>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</si>
  <si>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</si>
  <si>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</si>
  <si>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</si>
  <si>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</si>
  <si>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</si>
  <si>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</si>
  <si>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</si>
  <si>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</si>
  <si>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</si>
  <si>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</si>
  <si>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</si>
  <si>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</si>
  <si>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</si>
  <si>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</si>
  <si>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</si>
  <si>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</si>
  <si>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</si>
  <si>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</si>
  <si>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</si>
  <si>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</si>
  <si>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</si>
  <si>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</si>
  <si>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</si>
  <si>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</si>
  <si>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</si>
  <si>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</si>
  <si>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</si>
  <si>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</si>
  <si>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</si>
  <si>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</si>
  <si>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</si>
  <si>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</si>
  <si>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</si>
  <si>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</si>
  <si>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</si>
  <si>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</si>
  <si>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</si>
  <si>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</si>
  <si>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</si>
  <si>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</si>
  <si>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</si>
  <si>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</si>
  <si>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</si>
  <si>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</si>
  <si>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</si>
  <si>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</si>
  <si>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</si>
  <si>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</si>
  <si>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</si>
  <si>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</si>
  <si>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</si>
  <si>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</si>
  <si>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</si>
  <si>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</si>
  <si>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</si>
  <si>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</si>
  <si>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</si>
  <si>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</si>
  <si>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</si>
  <si>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</si>
  <si>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</si>
  <si>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</si>
  <si>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</si>
  <si>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</si>
  <si>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</si>
  <si>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</si>
  <si>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</si>
  <si>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</si>
  <si>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</si>
  <si>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</si>
  <si>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</si>
  <si>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</si>
  <si>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</si>
  <si>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</si>
  <si>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</si>
  <si>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</si>
  <si>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</si>
  <si>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</si>
  <si>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</si>
  <si>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</si>
  <si>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</si>
  <si>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</si>
  <si>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</si>
  <si>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</si>
  <si>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</si>
  <si>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</si>
  <si>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</si>
  <si>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</si>
  <si>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</si>
  <si>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</si>
  <si>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</si>
  <si>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</si>
  <si>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</si>
  <si>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</si>
  <si>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</si>
  <si>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</si>
  <si>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</si>
  <si>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</si>
  <si>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</si>
  <si>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</si>
  <si>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</si>
  <si>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</si>
  <si>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</si>
  <si>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</si>
  <si>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</si>
  <si>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</si>
  <si>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</si>
  <si>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</si>
  <si>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</si>
  <si>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</si>
  <si>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</si>
  <si>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</si>
  <si>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</si>
  <si>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</si>
  <si>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</si>
  <si>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</si>
  <si>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</si>
  <si>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</si>
  <si>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</si>
  <si>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</si>
  <si>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</si>
  <si>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</si>
  <si>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</si>
  <si>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</si>
  <si>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</si>
  <si>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</si>
  <si>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</si>
  <si>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</si>
  <si>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</si>
  <si>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</si>
  <si>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</si>
  <si>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</si>
  <si>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</si>
  <si>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</si>
  <si>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</si>
  <si>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</si>
  <si>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</si>
  <si>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</si>
  <si>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</si>
  <si>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</si>
  <si>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</si>
  <si>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</si>
  <si>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</si>
  <si>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</si>
  <si>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</si>
  <si>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</si>
  <si>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</si>
  <si>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</si>
  <si>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</si>
  <si>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</si>
  <si>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</si>
  <si>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</si>
  <si>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</si>
  <si>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</si>
  <si>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</si>
  <si>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</si>
  <si>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</si>
  <si>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</si>
  <si>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</si>
  <si>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</si>
  <si>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</si>
  <si>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</si>
  <si>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</si>
  <si>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</si>
  <si>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</si>
  <si>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</si>
  <si>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</si>
  <si>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</si>
  <si>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</si>
  <si>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</si>
  <si>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</si>
  <si>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</si>
  <si>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</si>
  <si>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</si>
  <si>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</si>
  <si>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</si>
  <si>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</si>
  <si>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</si>
  <si>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</si>
  <si>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</si>
  <si>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</si>
  <si>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</si>
  <si>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</si>
  <si>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</si>
  <si>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</si>
  <si>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</si>
  <si>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</si>
  <si>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</si>
  <si>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</si>
  <si>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</si>
  <si>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</si>
  <si>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</si>
  <si>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</si>
  <si>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</si>
  <si>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</si>
  <si>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</si>
  <si>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</si>
  <si>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</si>
  <si>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</si>
  <si>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</si>
  <si>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</si>
  <si>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</si>
  <si>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</si>
  <si>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</si>
  <si>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</si>
  <si>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</si>
  <si>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</si>
  <si>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</si>
  <si>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</si>
  <si>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</si>
  <si>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</si>
  <si>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</si>
  <si>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</si>
  <si>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</si>
  <si>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</si>
  <si>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</si>
  <si>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</si>
  <si>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</si>
  <si>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</si>
  <si>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</si>
  <si>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</si>
  <si>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</si>
  <si>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</si>
  <si>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</si>
  <si>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</si>
  <si>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</si>
  <si>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</si>
  <si>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</si>
  <si>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</si>
  <si>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</si>
  <si>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</si>
  <si>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</si>
  <si>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</si>
  <si>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</si>
  <si>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</si>
  <si>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</si>
  <si>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</si>
  <si>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</si>
  <si>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</si>
  <si>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</si>
  <si>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</si>
  <si>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</si>
  <si>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</si>
  <si>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</si>
  <si>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</si>
  <si>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</si>
  <si>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</si>
  <si>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</si>
  <si>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</si>
  <si>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</si>
  <si>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</si>
  <si>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</si>
  <si>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</si>
  <si>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</si>
  <si>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</si>
  <si>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</si>
  <si>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</si>
  <si>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</si>
  <si>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</si>
  <si>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</si>
  <si>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</si>
  <si>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</si>
  <si>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</si>
  <si>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</si>
  <si>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</si>
  <si>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</si>
  <si>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</si>
  <si>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</si>
  <si>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</si>
  <si>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</si>
  <si>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</si>
  <si>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</si>
  <si>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</si>
  <si>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</si>
  <si>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</si>
  <si>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</si>
  <si>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</si>
  <si>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</si>
  <si>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</si>
  <si>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</si>
  <si>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</si>
  <si>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</si>
  <si>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</si>
  <si>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</si>
  <si>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</si>
  <si>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</si>
  <si>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</si>
  <si>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</si>
  <si>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</si>
  <si>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</si>
  <si>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</si>
  <si>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</si>
  <si>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</si>
  <si>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</si>
  <si>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</si>
  <si>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</si>
  <si>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</si>
  <si>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</si>
  <si>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</si>
  <si>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</si>
  <si>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</si>
  <si>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</si>
  <si>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</si>
  <si>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</si>
  <si>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</si>
  <si>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</si>
  <si>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</si>
  <si>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</si>
  <si>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</si>
  <si>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</si>
  <si>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</si>
  <si>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</si>
  <si>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</si>
  <si>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</si>
  <si>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</si>
  <si>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</si>
  <si>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</si>
  <si>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</si>
  <si>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</si>
  <si>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</si>
  <si>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</si>
  <si>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</si>
  <si>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</si>
  <si>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</si>
  <si>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</si>
  <si>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</si>
  <si>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</si>
  <si>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</si>
  <si>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</si>
  <si>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</si>
  <si>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</si>
  <si>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</si>
  <si>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</si>
  <si>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</si>
  <si>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</si>
  <si>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</si>
  <si>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</si>
  <si>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</si>
  <si>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</si>
  <si>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</si>
  <si>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</si>
  <si>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</si>
  <si>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</si>
  <si>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</si>
  <si>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</si>
  <si>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</si>
  <si>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</si>
  <si>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</si>
  <si>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</si>
  <si>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</si>
  <si>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</si>
  <si>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</si>
  <si>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</si>
  <si>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</si>
  <si>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</si>
  <si>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</si>
  <si>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</si>
  <si>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</si>
  <si>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</si>
  <si>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</si>
  <si>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</si>
  <si>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</si>
  <si>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</si>
  <si>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</si>
  <si>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</si>
  <si>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</si>
  <si>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</si>
  <si>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</si>
  <si>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</si>
  <si>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</si>
  <si>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</si>
  <si>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</si>
  <si>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</si>
  <si>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</si>
  <si>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</si>
  <si>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</si>
  <si>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</si>
  <si>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</si>
  <si>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</si>
  <si>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</si>
  <si>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</si>
  <si>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</si>
  <si>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</si>
  <si>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</si>
  <si>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</si>
  <si>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</si>
  <si>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</si>
  <si>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</si>
  <si>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</si>
  <si>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</si>
  <si>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</si>
  <si>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</si>
  <si>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</si>
  <si>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</si>
  <si>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</si>
  <si>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</si>
  <si>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</si>
  <si>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</si>
  <si>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</si>
  <si>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</si>
  <si>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</si>
  <si>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</si>
  <si>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</si>
  <si>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</si>
  <si>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</si>
  <si>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</si>
  <si>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</si>
  <si>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</si>
  <si>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</si>
  <si>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</si>
  <si>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</si>
  <si>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</si>
  <si>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</si>
  <si>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</si>
  <si>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</si>
  <si>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</si>
  <si>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</si>
  <si>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</si>
  <si>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</si>
  <si>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</si>
  <si>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</si>
  <si>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</si>
  <si>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</si>
  <si>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</si>
  <si>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</si>
  <si>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</si>
  <si>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</si>
  <si>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</si>
  <si>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</si>
  <si>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</si>
  <si>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</si>
  <si>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</si>
  <si>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</si>
  <si>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</si>
  <si>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</si>
  <si>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</si>
  <si>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</si>
  <si>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</si>
  <si>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</si>
  <si>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</si>
  <si>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</si>
  <si>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</si>
  <si>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</si>
  <si>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</si>
  <si>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</si>
  <si>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</si>
  <si>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</si>
  <si>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</si>
  <si>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</si>
  <si>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</si>
  <si>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</si>
  <si>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</si>
  <si>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</si>
  <si>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</si>
  <si>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</si>
  <si>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</si>
  <si>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</si>
  <si>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</si>
  <si>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</si>
  <si>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</si>
  <si>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</si>
  <si>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</si>
  <si>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</si>
  <si>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</si>
  <si>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</si>
  <si>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</si>
  <si>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</si>
  <si>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</si>
  <si>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</si>
  <si>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</si>
  <si>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</si>
  <si>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</si>
  <si>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</si>
  <si>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</si>
  <si>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</si>
  <si>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</si>
  <si>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</si>
  <si>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</si>
  <si>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</si>
  <si>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</si>
  <si>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</si>
  <si>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</si>
  <si>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</si>
  <si>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</si>
  <si>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</si>
  <si>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</si>
  <si>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</si>
  <si>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</si>
  <si>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</si>
  <si>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</si>
  <si>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</si>
  <si>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</si>
  <si>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</si>
  <si>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</si>
  <si>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</si>
  <si>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</si>
  <si>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</si>
  <si>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</si>
  <si>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</si>
  <si>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</si>
  <si>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</si>
  <si>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</si>
  <si>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</si>
  <si>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</si>
  <si>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</si>
  <si>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</si>
  <si>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</si>
  <si>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</si>
  <si>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</si>
  <si>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</si>
  <si>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</si>
  <si>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</si>
  <si>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</si>
  <si>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</si>
  <si>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</si>
  <si>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</si>
  <si>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</si>
  <si>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</si>
  <si>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</si>
  <si>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</si>
  <si>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</si>
  <si>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</si>
  <si>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</si>
  <si>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</si>
  <si>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</si>
  <si>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</si>
  <si>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</si>
  <si>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</si>
  <si>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</si>
  <si>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</si>
  <si>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</si>
  <si>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</si>
  <si>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</si>
  <si>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</si>
  <si>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</si>
  <si>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</si>
  <si>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</si>
  <si>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</si>
  <si>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</si>
  <si>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</si>
  <si>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</si>
  <si>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</si>
  <si>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</si>
  <si>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</si>
  <si>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</si>
  <si>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</si>
  <si>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</si>
  <si>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</si>
  <si>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</si>
  <si>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</si>
  <si>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</si>
  <si>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</si>
  <si>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</si>
  <si>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</si>
  <si>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</si>
  <si>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</si>
  <si>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</si>
  <si>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</si>
  <si>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</si>
  <si>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</si>
  <si>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</si>
  <si>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</si>
  <si>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</si>
  <si>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</si>
  <si>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</si>
  <si>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</si>
  <si>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</si>
  <si>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</si>
  <si>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</si>
  <si>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</si>
  <si>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</si>
  <si>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</si>
  <si>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</si>
  <si>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</si>
  <si>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</si>
  <si>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</si>
  <si>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</si>
  <si>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</si>
  <si>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</si>
  <si>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</si>
  <si>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</si>
  <si>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</si>
  <si>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</si>
  <si>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</si>
  <si>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</si>
  <si>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</si>
  <si>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</si>
  <si>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</si>
  <si>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</si>
  <si>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</si>
  <si>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</si>
  <si>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</si>
  <si>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</si>
  <si>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</si>
  <si>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</si>
  <si>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</si>
  <si>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</si>
  <si>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</si>
  <si>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</si>
  <si>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</si>
  <si>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</si>
  <si>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</si>
  <si>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</si>
  <si>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</si>
  <si>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</si>
  <si>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</si>
  <si>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</si>
  <si>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</si>
  <si>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</si>
  <si>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</si>
  <si>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</si>
  <si>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</si>
  <si>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</si>
  <si>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</si>
  <si>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</si>
  <si>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</si>
  <si>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</si>
  <si>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</si>
  <si>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</si>
  <si>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</si>
  <si>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</si>
  <si>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</si>
  <si>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</si>
  <si>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</si>
  <si>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</si>
  <si>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</si>
  <si>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</si>
  <si>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</si>
  <si>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</si>
  <si>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</si>
  <si>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</si>
  <si>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</si>
  <si>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</si>
  <si>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</si>
  <si>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</si>
  <si>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</si>
  <si>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</si>
  <si>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</si>
  <si>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</si>
  <si>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</si>
  <si>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</si>
  <si>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</si>
  <si>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</si>
  <si>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</si>
  <si>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</si>
  <si>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</si>
  <si>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</si>
  <si>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</si>
  <si>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</si>
  <si>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</si>
  <si>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</si>
  <si>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</si>
  <si>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</si>
  <si>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</si>
  <si>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</si>
  <si>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</si>
  <si>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</si>
  <si>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</si>
  <si>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</si>
  <si>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</si>
  <si>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</si>
  <si>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</si>
  <si>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</si>
  <si>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</si>
  <si>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</si>
  <si>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</si>
  <si>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</si>
  <si>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</si>
  <si>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</si>
  <si>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</si>
  <si>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</si>
  <si>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</si>
  <si>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</si>
  <si>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</si>
  <si>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</si>
  <si>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</si>
  <si>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</si>
  <si>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</si>
  <si>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</si>
  <si>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</si>
  <si>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</si>
  <si>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</si>
  <si>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</si>
  <si>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</si>
  <si>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</si>
  <si>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</si>
  <si>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</si>
  <si>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</si>
  <si>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</si>
  <si>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</si>
  <si>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</si>
  <si>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</si>
  <si>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</si>
  <si>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</si>
  <si>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</si>
  <si>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</si>
  <si>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</si>
  <si>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</si>
  <si>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</si>
  <si>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</si>
  <si>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</si>
  <si>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</si>
  <si>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</si>
  <si>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</si>
  <si>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</si>
  <si>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</si>
  <si>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</si>
  <si>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</si>
  <si>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</si>
  <si>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</si>
  <si>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</si>
  <si>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</si>
  <si>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</si>
  <si>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</si>
  <si>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</si>
  <si>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</si>
  <si>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</si>
  <si>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</si>
  <si>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</si>
  <si>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</si>
  <si>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</si>
  <si>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</si>
  <si>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</si>
  <si>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</si>
  <si>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</si>
  <si>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</si>
  <si>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</si>
  <si>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</si>
  <si>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</si>
  <si>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</si>
  <si>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</si>
  <si>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</si>
  <si>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</si>
  <si>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</si>
  <si>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</si>
  <si>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</si>
  <si>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</si>
  <si>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</si>
  <si>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</si>
  <si>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</si>
  <si>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</si>
  <si>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</si>
  <si>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</si>
  <si>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</si>
  <si>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</si>
  <si>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</si>
  <si>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</si>
  <si>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</si>
  <si>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</si>
  <si>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</si>
  <si>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</si>
  <si>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</si>
  <si>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</si>
  <si>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</si>
  <si>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</si>
  <si>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</si>
  <si>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</si>
  <si>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</si>
  <si>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</si>
  <si>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</si>
  <si>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</si>
  <si>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</si>
  <si>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</si>
  <si>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</si>
  <si>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</si>
  <si>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</si>
  <si>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</si>
  <si>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</si>
  <si>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</si>
  <si>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</si>
  <si>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</si>
  <si>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</si>
  <si>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</si>
  <si>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</si>
  <si>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</si>
  <si>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</si>
  <si>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</si>
  <si>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</si>
  <si>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</si>
  <si>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</si>
  <si>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</si>
  <si>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</si>
  <si>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</si>
  <si>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</si>
  <si>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</si>
  <si>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</si>
  <si>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</si>
  <si>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</si>
  <si>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</si>
  <si>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</si>
  <si>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</si>
  <si>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</si>
  <si>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</si>
  <si>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</si>
  <si>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</si>
  <si>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</si>
  <si>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</si>
  <si>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</si>
  <si>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</si>
  <si>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</si>
  <si>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</si>
  <si>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</si>
  <si>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</si>
  <si>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</si>
  <si>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</si>
  <si>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</si>
  <si>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</si>
  <si>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</si>
  <si>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</si>
  <si>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</si>
  <si>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</si>
  <si>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</si>
  <si>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</si>
  <si>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</si>
  <si>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</si>
  <si>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</si>
  <si>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</si>
  <si>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</si>
  <si>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</si>
  <si>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</si>
  <si>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</si>
  <si>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</si>
  <si>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</si>
  <si>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</si>
  <si>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</si>
  <si>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</si>
  <si>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</si>
  <si>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</si>
  <si>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</si>
  <si>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</si>
  <si>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</si>
  <si>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</si>
  <si>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</si>
  <si>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</si>
  <si>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</si>
  <si>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</si>
  <si>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</si>
  <si>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</si>
  <si>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</si>
  <si>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</si>
  <si>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</si>
  <si>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</si>
  <si>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</si>
  <si>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</si>
  <si>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</si>
  <si>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</si>
  <si>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</si>
  <si>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</si>
  <si>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</si>
  <si>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</si>
  <si>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</si>
  <si>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</si>
  <si>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</si>
  <si>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</si>
  <si>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</si>
  <si>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</si>
  <si>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</si>
  <si>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</si>
  <si>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</si>
  <si>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</si>
  <si>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</si>
  <si>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</si>
  <si>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</si>
  <si>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</si>
  <si>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</si>
  <si>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</si>
  <si>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</si>
  <si>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</si>
  <si>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</si>
  <si>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</si>
  <si>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</si>
  <si>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</si>
  <si>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</si>
  <si>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</si>
  <si>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</si>
  <si>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</si>
  <si>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</si>
  <si>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</si>
  <si>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</si>
  <si>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</si>
  <si>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</si>
  <si>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</si>
  <si>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</si>
  <si>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</si>
  <si>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</si>
  <si>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</si>
  <si>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</si>
  <si>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</si>
  <si>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</si>
  <si>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</si>
  <si>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</si>
  <si>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</si>
  <si>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</si>
  <si>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</si>
  <si>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</si>
  <si>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</si>
  <si>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</si>
  <si>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</si>
  <si>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</si>
  <si>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</si>
  <si>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</si>
  <si>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</si>
  <si>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</si>
  <si>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</si>
  <si>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</si>
  <si>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</si>
  <si>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</si>
  <si>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</si>
  <si>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</si>
  <si>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</si>
  <si>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</si>
  <si>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</si>
  <si>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</si>
  <si>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</si>
  <si>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</si>
  <si>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</si>
  <si>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</si>
  <si>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</si>
  <si>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</si>
  <si>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</si>
  <si>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</si>
  <si>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</si>
  <si>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</si>
  <si>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</si>
  <si>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</si>
  <si>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</si>
  <si>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</si>
  <si>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</si>
  <si>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</si>
  <si>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</si>
  <si>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</si>
  <si>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</si>
  <si>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</si>
  <si>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</si>
  <si>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</si>
  <si>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</si>
  <si>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</si>
  <si>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</si>
  <si>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</si>
  <si>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</si>
  <si>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</si>
  <si>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</si>
  <si>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</si>
  <si>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</si>
  <si>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</si>
  <si>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</si>
  <si>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</si>
  <si>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</si>
  <si>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</si>
  <si>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</si>
  <si>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</si>
  <si>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</si>
  <si>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</si>
  <si>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</si>
  <si>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</si>
  <si>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</si>
  <si>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</si>
  <si>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</si>
  <si>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</si>
  <si>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</si>
  <si>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</si>
  <si>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</si>
  <si>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</si>
  <si>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</si>
  <si>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</si>
  <si>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</si>
  <si>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</si>
  <si>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</si>
  <si>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</si>
  <si>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</si>
  <si>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</si>
  <si>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</si>
  <si>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</si>
  <si>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</si>
  <si>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</si>
  <si>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</si>
  <si>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</si>
  <si>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</si>
  <si>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</si>
  <si>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</si>
  <si>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</si>
  <si>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</si>
  <si>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</si>
  <si>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</si>
  <si>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</si>
  <si>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</si>
  <si>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</si>
  <si>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</si>
  <si>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</si>
  <si>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</si>
  <si>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</si>
  <si>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</si>
  <si>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</si>
  <si>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</si>
  <si>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</si>
  <si>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</si>
  <si>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</si>
  <si>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</si>
  <si>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</si>
  <si>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</si>
  <si>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</si>
  <si>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</si>
  <si>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</si>
  <si>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</si>
  <si>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</si>
  <si>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</si>
  <si>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</si>
  <si>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</si>
  <si>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</si>
  <si>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</si>
  <si>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</si>
  <si>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</si>
  <si>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</si>
  <si>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</si>
  <si>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</si>
  <si>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</si>
  <si>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</si>
  <si>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</si>
  <si>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</si>
  <si>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</si>
  <si>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</si>
  <si>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</si>
  <si>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</si>
  <si>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</si>
  <si>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</si>
  <si>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</si>
  <si>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</si>
  <si>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</si>
  <si>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</si>
  <si>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</si>
  <si>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</si>
  <si>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</si>
  <si>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</si>
  <si>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</si>
  <si>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</si>
  <si>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</si>
  <si>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</si>
  <si>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</si>
  <si>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</si>
  <si>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</si>
  <si>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</si>
  <si>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</si>
  <si>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</si>
  <si>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</si>
  <si>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</si>
  <si>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</si>
  <si>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</si>
  <si>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</si>
  <si>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</si>
  <si>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</si>
  <si>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</si>
  <si>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</si>
  <si>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</si>
  <si>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</si>
  <si>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</si>
  <si>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</si>
  <si>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</si>
  <si>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</si>
  <si>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</si>
  <si>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</si>
  <si>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</si>
  <si>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</si>
  <si>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</si>
  <si>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</si>
  <si>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</si>
  <si>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</si>
  <si>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</si>
  <si>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</si>
  <si>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</si>
  <si>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</si>
  <si>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</si>
  <si>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</si>
  <si>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</si>
  <si>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</si>
  <si>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</si>
  <si>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</si>
  <si>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</si>
  <si>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</si>
  <si>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</si>
  <si>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</si>
  <si>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</si>
  <si>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</si>
  <si>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</si>
  <si>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</si>
  <si>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</si>
  <si>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</si>
  <si>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</si>
  <si>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</si>
  <si>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</si>
  <si>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</si>
  <si>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</si>
  <si>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</si>
  <si>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</si>
  <si>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</si>
  <si>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</si>
  <si>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</si>
  <si>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</si>
  <si>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</si>
  <si>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</si>
  <si>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</si>
  <si>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</si>
  <si>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</si>
  <si>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</si>
  <si>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</si>
  <si>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</si>
  <si>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</si>
  <si>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</si>
  <si>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</si>
  <si>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</si>
  <si>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</si>
  <si>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</si>
  <si>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</si>
  <si>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</si>
  <si>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</si>
  <si>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</si>
  <si>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</si>
  <si>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</si>
  <si>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</si>
  <si>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</si>
  <si>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</si>
  <si>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</si>
  <si>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</si>
  <si>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</si>
  <si>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</si>
  <si>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</si>
  <si>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</si>
  <si>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</si>
  <si>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</si>
  <si>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</si>
  <si>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</si>
  <si>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</si>
  <si>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</si>
  <si>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</si>
  <si>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</si>
  <si>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</si>
  <si>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</si>
  <si>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</si>
  <si>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</si>
  <si>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</si>
  <si>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</si>
  <si>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</si>
  <si>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</si>
  <si>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</si>
  <si>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</si>
  <si>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</si>
  <si>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</si>
  <si>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</si>
  <si>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</si>
  <si>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</si>
  <si>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</si>
  <si>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</si>
  <si>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</si>
  <si>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</si>
  <si>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</si>
  <si>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</si>
  <si>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</si>
  <si>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</si>
  <si>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</si>
  <si>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</si>
  <si>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</si>
  <si>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</si>
  <si>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</si>
  <si>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</si>
  <si>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</si>
  <si>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</si>
  <si>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</si>
  <si>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</si>
  <si>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</si>
  <si>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</si>
  <si>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</si>
  <si>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</si>
  <si>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</si>
  <si>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</si>
  <si>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</si>
  <si>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</si>
  <si>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</si>
  <si>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</si>
  <si>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</si>
  <si>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</si>
  <si>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</si>
  <si>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</si>
  <si>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</si>
  <si>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</si>
  <si>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</si>
  <si>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</si>
  <si>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</si>
  <si>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</si>
  <si>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</si>
  <si>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</si>
  <si>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</si>
  <si>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</si>
  <si>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</si>
  <si>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</si>
  <si>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</si>
  <si>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</si>
  <si>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</si>
  <si>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</si>
  <si>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</si>
  <si>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</si>
  <si>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</si>
  <si>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</si>
  <si>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</si>
  <si>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</si>
  <si>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</si>
  <si>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</si>
  <si>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</si>
  <si>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</si>
  <si>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</si>
  <si>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</si>
  <si>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</si>
  <si>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</si>
  <si>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</si>
  <si>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</si>
  <si>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</si>
  <si>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</si>
  <si>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</si>
  <si>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</si>
  <si>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</si>
  <si>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</si>
  <si>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</si>
  <si>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</si>
  <si>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</si>
  <si>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</si>
  <si>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</si>
  <si>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</si>
  <si>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</si>
  <si>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</si>
  <si>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</si>
  <si>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</si>
  <si>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</si>
  <si>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</si>
  <si>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</si>
  <si>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</si>
  <si>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</si>
  <si>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</si>
  <si>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</si>
  <si>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</si>
  <si>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</si>
  <si>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</si>
  <si>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</si>
  <si>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</si>
  <si>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</si>
  <si>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</si>
  <si>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</si>
  <si>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</si>
  <si>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</si>
  <si>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</si>
  <si>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</si>
  <si>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</si>
  <si>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</si>
  <si>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</si>
  <si>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</si>
  <si>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</si>
  <si>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</si>
  <si>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</si>
  <si>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</si>
  <si>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</si>
  <si>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</si>
  <si>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</si>
  <si>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</si>
  <si>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</si>
  <si>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</si>
  <si>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</si>
  <si>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</si>
  <si>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</si>
  <si>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</si>
  <si>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</si>
  <si>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</si>
  <si>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</si>
  <si>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</si>
  <si>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</si>
  <si>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</si>
  <si>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</si>
  <si>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</si>
  <si>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</si>
  <si>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</si>
  <si>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</si>
  <si>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</si>
  <si>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</si>
  <si>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</si>
  <si>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</si>
  <si>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</si>
  <si>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</si>
  <si>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</si>
  <si>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</si>
  <si>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</si>
  <si>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</si>
  <si>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</si>
  <si>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</si>
  <si>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</si>
  <si>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</si>
  <si>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</si>
  <si>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</si>
  <si>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</si>
  <si>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</si>
  <si>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</si>
  <si>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</si>
  <si>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</si>
  <si>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</si>
  <si>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</si>
  <si>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</si>
  <si>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</si>
  <si>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</si>
  <si>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</si>
  <si>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</si>
  <si>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</si>
  <si>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</si>
  <si>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</si>
  <si>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</si>
  <si>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</si>
  <si>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</si>
  <si>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</si>
  <si>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</si>
  <si>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</si>
  <si>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</si>
  <si>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</si>
  <si>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</si>
  <si>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</si>
  <si>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</si>
  <si>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</si>
  <si>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</si>
  <si>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</si>
  <si>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</si>
  <si>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</si>
  <si>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</si>
  <si>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</si>
  <si>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</si>
  <si>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</si>
  <si>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</si>
  <si>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</si>
  <si>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</si>
  <si>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</si>
  <si>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</si>
  <si>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</si>
  <si>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</si>
  <si>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</si>
  <si>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</si>
  <si>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</si>
  <si>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</si>
  <si>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</si>
  <si>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</si>
  <si>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</si>
  <si>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</si>
  <si>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</si>
  <si>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</si>
  <si>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</si>
  <si>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</si>
  <si>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</si>
  <si>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</si>
  <si>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</si>
  <si>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</si>
  <si>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</si>
  <si>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</si>
  <si>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</si>
  <si>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</si>
  <si>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</si>
  <si>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</si>
  <si>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</si>
  <si>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</si>
  <si>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</si>
  <si>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</si>
  <si>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</si>
  <si>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</si>
  <si>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</si>
  <si>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</si>
  <si>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</si>
  <si>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</si>
  <si>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</si>
  <si>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</si>
  <si>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</si>
  <si>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</si>
  <si>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</si>
  <si>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</si>
  <si>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</si>
  <si>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</si>
  <si>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</si>
  <si>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</si>
  <si>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</si>
  <si>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</si>
  <si>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</si>
  <si>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</si>
  <si>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</si>
  <si>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</si>
  <si>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</si>
  <si>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</si>
  <si>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</si>
  <si>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</si>
  <si>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</si>
  <si>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</si>
  <si>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</si>
  <si>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</si>
  <si>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</si>
  <si>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</si>
  <si>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</si>
  <si>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</si>
  <si>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</si>
  <si>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</si>
  <si>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</si>
  <si>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</si>
  <si>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</si>
  <si>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</si>
  <si>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</si>
  <si>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</si>
  <si>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</si>
  <si>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</si>
  <si>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</si>
  <si>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</si>
  <si>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</si>
  <si>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</si>
  <si>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</si>
  <si>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</si>
  <si>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</si>
  <si>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</si>
  <si>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</si>
  <si>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</si>
  <si>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</si>
  <si>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</si>
  <si>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</si>
  <si>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</si>
  <si>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</si>
  <si>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</si>
  <si>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</si>
  <si>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</si>
  <si>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</si>
  <si>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</si>
  <si>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</si>
  <si>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</si>
  <si>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</si>
  <si>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</si>
  <si>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</si>
  <si>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</si>
  <si>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</si>
  <si>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</si>
  <si>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</si>
  <si>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</si>
  <si>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</si>
  <si>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</si>
  <si>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</si>
  <si>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</si>
  <si>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</si>
  <si>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</si>
  <si>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</si>
  <si>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</si>
  <si>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</si>
  <si>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</si>
  <si>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</si>
  <si>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</si>
  <si>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</si>
  <si>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</si>
  <si>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</si>
  <si>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</si>
  <si>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</si>
  <si>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</si>
  <si>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</si>
  <si>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</si>
  <si>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</si>
  <si>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</si>
  <si>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</si>
  <si>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</si>
  <si>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</si>
  <si>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</si>
  <si>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</si>
  <si>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</si>
  <si>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</si>
  <si>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</si>
  <si>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</si>
  <si>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</si>
  <si>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</si>
  <si>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</si>
  <si>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</si>
  <si>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</si>
  <si>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</si>
  <si>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</si>
  <si>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</si>
  <si>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</si>
  <si>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</si>
  <si>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</si>
  <si>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</si>
  <si>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</si>
  <si>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</si>
  <si>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</si>
  <si>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</si>
  <si>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</si>
  <si>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</si>
  <si>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</si>
  <si>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</si>
  <si>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</si>
  <si>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</si>
  <si>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</si>
  <si>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</si>
  <si>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</si>
  <si>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</si>
  <si>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</si>
  <si>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</si>
  <si>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</si>
  <si>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</si>
  <si>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</si>
  <si>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</si>
  <si>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</si>
  <si>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</si>
  <si>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</si>
  <si>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</si>
  <si>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</si>
  <si>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</si>
  <si>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</si>
  <si>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</si>
  <si>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</si>
  <si>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</si>
  <si>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</si>
  <si>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</si>
  <si>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</si>
  <si>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</si>
  <si>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</si>
  <si>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</si>
  <si>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</si>
  <si>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</si>
  <si>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</si>
  <si>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</si>
  <si>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</si>
  <si>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</si>
  <si>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</si>
  <si>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</si>
  <si>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</si>
  <si>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</si>
  <si>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</si>
  <si>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</si>
  <si>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</si>
  <si>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</si>
  <si>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</si>
  <si>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</si>
  <si>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</si>
  <si>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</si>
  <si>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</si>
  <si>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</si>
  <si>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</si>
  <si>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</si>
  <si>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</si>
  <si>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</si>
  <si>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</si>
  <si>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</si>
  <si>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</si>
  <si>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</si>
  <si>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</si>
  <si>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</si>
  <si>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</si>
  <si>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</si>
  <si>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</si>
  <si>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</si>
  <si>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</si>
  <si>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</si>
  <si>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</si>
  <si>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</si>
  <si>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</si>
  <si>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</si>
  <si>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</si>
  <si>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</si>
  <si>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</si>
  <si>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</si>
  <si>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</si>
  <si>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</si>
  <si>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</si>
  <si>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</si>
  <si>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</si>
  <si>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</si>
  <si>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</si>
  <si>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</si>
  <si>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</si>
  <si>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</si>
  <si>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</si>
  <si>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</si>
  <si>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</si>
  <si>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</si>
  <si>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</si>
  <si>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</si>
  <si>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</si>
  <si>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</si>
  <si>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</si>
  <si>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</si>
  <si>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</si>
  <si>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</si>
  <si>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</si>
  <si>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</si>
  <si>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</si>
  <si>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</si>
  <si>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</si>
  <si>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</si>
  <si>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</si>
  <si>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</si>
  <si>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</si>
  <si>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</si>
  <si>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</si>
  <si>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</si>
  <si>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</si>
  <si>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</si>
  <si>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</si>
  <si>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</si>
  <si>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</si>
  <si>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</si>
  <si>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</si>
  <si>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</si>
  <si>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</si>
  <si>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</si>
  <si>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</si>
  <si>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</si>
  <si>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</si>
  <si>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</si>
  <si>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</si>
  <si>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</si>
  <si>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</si>
  <si>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</si>
  <si>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</si>
  <si>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</si>
  <si>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</si>
  <si>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</si>
  <si>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</si>
  <si>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</si>
  <si>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</si>
  <si>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</si>
  <si>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</si>
  <si>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</si>
  <si>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</si>
  <si>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</si>
  <si>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</si>
  <si>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</si>
  <si>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</si>
  <si>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</si>
  <si>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</si>
  <si>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</si>
  <si>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</si>
  <si>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</si>
  <si>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</si>
  <si>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</si>
  <si>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</si>
  <si>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</si>
  <si>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</si>
  <si>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</si>
  <si>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</si>
  <si>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</si>
  <si>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</si>
  <si>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</si>
  <si>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</si>
  <si>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</si>
  <si>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</si>
  <si>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</si>
  <si>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</si>
  <si>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</si>
  <si>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</si>
  <si>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</si>
  <si>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</si>
  <si>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</si>
  <si>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</si>
  <si>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</si>
  <si>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</si>
  <si>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</si>
  <si>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</si>
  <si>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</si>
  <si>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</si>
  <si>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</si>
  <si>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</si>
  <si>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</si>
  <si>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</si>
  <si>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</si>
  <si>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</si>
  <si>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</si>
  <si>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</si>
  <si>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</si>
  <si>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</si>
  <si>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</si>
  <si>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</si>
  <si>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</si>
  <si>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</si>
  <si>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</si>
  <si>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</si>
  <si>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</si>
  <si>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</si>
  <si>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</si>
  <si>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</si>
  <si>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</si>
  <si>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</si>
  <si>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</si>
  <si>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</si>
  <si>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</si>
  <si>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</si>
  <si>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</si>
  <si>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</si>
  <si>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</si>
  <si>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</si>
  <si>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</si>
  <si>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</si>
  <si>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</si>
  <si>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</si>
  <si>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</si>
  <si>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</si>
  <si>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</si>
  <si>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</si>
  <si>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</si>
  <si>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</si>
  <si>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</si>
  <si>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</si>
  <si>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</si>
  <si>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</si>
  <si>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</si>
  <si>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</si>
  <si>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</si>
  <si>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</si>
  <si>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</si>
  <si>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</si>
  <si>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</si>
  <si>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</si>
  <si>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</si>
  <si>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</si>
  <si>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</si>
  <si>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</si>
  <si>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</si>
  <si>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</si>
  <si>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</si>
  <si>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</si>
  <si>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</si>
  <si>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</si>
  <si>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</si>
  <si>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</si>
  <si>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</si>
  <si>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</si>
  <si>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</si>
  <si>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</si>
  <si>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</si>
  <si>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</si>
  <si>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</si>
  <si>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</si>
  <si>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</si>
  <si>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</si>
  <si>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</si>
  <si>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</si>
  <si>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</si>
  <si>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</si>
  <si>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</si>
  <si>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</si>
  <si>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</si>
  <si>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</si>
  <si>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</si>
  <si>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</si>
  <si>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</si>
  <si>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</si>
  <si>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</si>
  <si>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</si>
  <si>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</si>
  <si>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</si>
  <si>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</si>
  <si>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</si>
  <si>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</si>
  <si>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</si>
  <si>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</si>
  <si>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</si>
  <si>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</si>
  <si>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</si>
  <si>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</si>
  <si>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</si>
  <si>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</si>
  <si>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</si>
  <si>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</si>
  <si>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</si>
  <si>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</si>
  <si>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</si>
  <si>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</si>
  <si>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</si>
  <si>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</si>
  <si>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</si>
  <si>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</si>
  <si>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</si>
  <si>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</si>
  <si>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</si>
  <si>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</si>
  <si>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</si>
  <si>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</si>
  <si>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</si>
  <si>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</si>
  <si>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</si>
  <si>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</si>
  <si>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</si>
  <si>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</si>
  <si>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</si>
  <si>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</si>
  <si>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</si>
  <si>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</si>
  <si>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</si>
  <si>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</si>
  <si>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</si>
  <si>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</si>
  <si>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</si>
  <si>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</si>
  <si>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</si>
  <si>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</si>
  <si>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</si>
  <si>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</si>
  <si>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</si>
  <si>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</si>
  <si>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</si>
  <si>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</si>
  <si>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</si>
  <si>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</si>
  <si>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</si>
  <si>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</si>
  <si>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</si>
  <si>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</si>
  <si>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</si>
  <si>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</si>
  <si>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</si>
  <si>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</si>
  <si>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</si>
  <si>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</si>
  <si>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</si>
  <si>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</si>
  <si>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</si>
  <si>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</si>
  <si>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</si>
  <si>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</si>
  <si>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</si>
  <si>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</si>
  <si>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</si>
  <si>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</si>
  <si>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</si>
  <si>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</si>
  <si>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</si>
  <si>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</si>
  <si>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</si>
  <si>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</si>
  <si>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</si>
  <si>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</si>
  <si>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</si>
  <si>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</si>
  <si>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</si>
  <si>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</si>
  <si>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</si>
  <si>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</si>
  <si>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</si>
  <si>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</si>
  <si>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</si>
  <si>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</si>
  <si>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</si>
  <si>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</si>
  <si>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</si>
  <si>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</si>
  <si>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</si>
  <si>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</si>
  <si>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</si>
  <si>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</si>
  <si>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</si>
  <si>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</si>
  <si>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</si>
  <si>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</si>
  <si>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</si>
  <si>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</si>
  <si>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</si>
  <si>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</si>
  <si>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</si>
  <si>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</si>
  <si>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</si>
  <si>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</si>
  <si>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</si>
  <si>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</si>
  <si>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</si>
  <si>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</si>
  <si>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</si>
  <si>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</si>
  <si>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</si>
  <si>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</si>
  <si>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</si>
  <si>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</si>
  <si>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</si>
  <si>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</si>
  <si>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</si>
  <si>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</si>
  <si>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</si>
  <si>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</si>
  <si>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</si>
  <si>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</si>
  <si>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</si>
  <si>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</si>
  <si>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</si>
  <si>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</si>
  <si>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</si>
  <si>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</si>
  <si>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</si>
  <si>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</si>
  <si>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</si>
  <si>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</si>
  <si>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</si>
  <si>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</si>
  <si>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</si>
  <si>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</si>
  <si>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</si>
  <si>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</si>
  <si>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</si>
  <si>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</si>
  <si>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</si>
  <si>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</si>
  <si>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</si>
  <si>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</si>
  <si>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</si>
  <si>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</si>
  <si>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</si>
  <si>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</si>
  <si>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</si>
  <si>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</si>
  <si>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</si>
  <si>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</si>
  <si>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</si>
  <si>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</si>
  <si>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</si>
  <si>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</si>
  <si>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</si>
  <si>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</si>
  <si>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</si>
  <si>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</si>
  <si>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</si>
  <si>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</si>
  <si>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</si>
  <si>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</si>
  <si>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</si>
  <si>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</si>
  <si>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</si>
  <si>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</si>
  <si>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</si>
  <si>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</si>
  <si>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</si>
  <si>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</si>
  <si>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</si>
  <si>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</si>
  <si>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</si>
  <si>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</si>
  <si>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</si>
  <si>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</si>
  <si>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</si>
  <si>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</si>
  <si>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</si>
  <si>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</si>
  <si>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</si>
  <si>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</si>
  <si>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</si>
  <si>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</si>
  <si>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</si>
  <si>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</si>
  <si>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</si>
  <si>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</si>
  <si>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</si>
  <si>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</si>
  <si>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</si>
  <si>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</si>
  <si>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</si>
  <si>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</si>
  <si>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</si>
  <si>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</si>
  <si>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</si>
  <si>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</si>
  <si>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</si>
  <si>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</si>
  <si>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</si>
  <si>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</si>
  <si>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</si>
  <si>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</si>
  <si>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</si>
  <si>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</si>
  <si>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</si>
  <si>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</si>
  <si>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</si>
  <si>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</si>
  <si>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</si>
  <si>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</si>
  <si>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</si>
  <si>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</si>
  <si>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</si>
  <si>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</si>
  <si>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</si>
  <si>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</si>
  <si>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</si>
  <si>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</si>
  <si>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</si>
  <si>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</si>
  <si>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</si>
  <si>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</si>
  <si>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</si>
  <si>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</si>
  <si>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</si>
  <si>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</si>
  <si>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</si>
  <si>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</si>
  <si>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</si>
  <si>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</si>
  <si>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</si>
  <si>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</si>
  <si>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</si>
  <si>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</si>
  <si>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</si>
  <si>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</si>
  <si>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</si>
  <si>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</si>
  <si>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</si>
  <si>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</si>
  <si>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</si>
  <si>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</si>
  <si>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</si>
  <si>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</si>
  <si>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</si>
  <si>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</si>
  <si>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</si>
  <si>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</si>
  <si>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</si>
  <si>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</si>
  <si>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</si>
  <si>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</si>
  <si>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</si>
  <si>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</si>
  <si>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</si>
  <si>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</si>
  <si>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</si>
  <si>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</si>
  <si>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</si>
  <si>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</si>
  <si>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</si>
  <si>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</si>
  <si>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</si>
  <si>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</si>
  <si>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</si>
  <si>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</si>
  <si>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</si>
  <si>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</si>
  <si>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</si>
  <si>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</si>
  <si>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</si>
  <si>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</si>
  <si>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</si>
  <si>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</si>
  <si>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</si>
  <si>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</si>
  <si>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</si>
  <si>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</si>
  <si>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</si>
  <si>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</si>
  <si>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</si>
  <si>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</si>
  <si>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</si>
  <si>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</si>
  <si>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</si>
  <si>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</si>
  <si>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</si>
  <si>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</si>
  <si>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</si>
  <si>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</si>
  <si>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</si>
  <si>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</si>
  <si>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</si>
  <si>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</si>
  <si>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</si>
  <si>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</si>
  <si>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</si>
  <si>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</si>
  <si>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</si>
  <si>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</si>
  <si>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</si>
  <si>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</si>
  <si>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</si>
  <si>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</si>
  <si>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</si>
  <si>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</si>
  <si>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</si>
  <si>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</si>
  <si>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</si>
  <si>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</si>
  <si>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</si>
  <si>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</si>
  <si>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</si>
  <si>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</si>
  <si>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</si>
  <si>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</si>
  <si>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</si>
  <si>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</si>
  <si>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</si>
  <si>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</si>
  <si>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</si>
  <si>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</si>
  <si>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</si>
  <si>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</si>
  <si>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</si>
  <si>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</si>
  <si>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</si>
  <si>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</si>
  <si>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</si>
  <si>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</si>
  <si>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</si>
  <si>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</si>
  <si>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</si>
  <si>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</si>
  <si>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</si>
  <si>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</si>
  <si>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</si>
  <si>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</si>
  <si>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</si>
  <si>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</si>
  <si>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</si>
  <si>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</si>
  <si>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</si>
  <si>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</si>
  <si>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</si>
  <si>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</si>
  <si>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</si>
  <si>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</si>
  <si>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</si>
  <si>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</si>
  <si>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</si>
  <si>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</si>
  <si>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</si>
  <si>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</si>
  <si>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</si>
  <si>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</si>
  <si>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</si>
  <si>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</si>
  <si>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</si>
  <si>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</si>
  <si>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</si>
  <si>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</si>
  <si>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</si>
  <si>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</si>
  <si>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</si>
  <si>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</si>
  <si>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</si>
  <si>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</si>
  <si>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</si>
  <si>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</si>
  <si>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</si>
  <si>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</si>
  <si>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</si>
  <si>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</si>
  <si>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</si>
  <si>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</si>
  <si>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</si>
  <si>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</si>
  <si>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</si>
  <si>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</si>
  <si>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</si>
  <si>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</si>
  <si>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</si>
  <si>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</si>
  <si>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</si>
  <si>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</si>
  <si>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</si>
  <si>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</si>
  <si>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</si>
  <si>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</si>
  <si>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</si>
  <si>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</si>
  <si>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</si>
  <si>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</si>
  <si>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</si>
  <si>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</si>
  <si>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</si>
  <si>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</si>
  <si>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</si>
  <si>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</si>
  <si>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</si>
  <si>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</si>
  <si>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</si>
  <si>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</si>
  <si>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</si>
  <si>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</si>
  <si>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</si>
  <si>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</si>
  <si>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</si>
  <si>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</si>
  <si>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</si>
  <si>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</si>
  <si>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</si>
  <si>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</si>
  <si>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</si>
  <si>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</si>
  <si>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</si>
  <si>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</si>
  <si>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</si>
  <si>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</si>
  <si>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</si>
  <si>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</si>
  <si>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</si>
  <si>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</si>
  <si>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</si>
  <si>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</si>
  <si>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</si>
  <si>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</si>
  <si>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</si>
  <si>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</si>
  <si>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</si>
  <si>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</si>
  <si>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</si>
  <si>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</si>
  <si>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</si>
  <si>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</si>
  <si>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</si>
  <si>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</si>
  <si>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</si>
  <si>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</si>
  <si>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</si>
  <si>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</si>
  <si>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</si>
  <si>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</si>
  <si>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</si>
  <si>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</si>
  <si>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</si>
  <si>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</si>
  <si>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</si>
  <si>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</si>
  <si>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</si>
  <si>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</si>
  <si>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</si>
  <si>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</si>
  <si>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</si>
  <si>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</si>
  <si>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</si>
  <si>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</si>
  <si>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</si>
  <si>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</si>
  <si>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</si>
  <si>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</si>
  <si>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</si>
  <si>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</si>
  <si>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</si>
  <si>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</si>
  <si>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</si>
  <si>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</si>
  <si>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</si>
  <si>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</si>
  <si>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</si>
  <si>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</si>
  <si>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</si>
  <si>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</si>
  <si>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</si>
  <si>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</si>
  <si>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</si>
  <si>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</si>
  <si>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</si>
  <si>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</si>
  <si>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</si>
  <si>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</si>
  <si>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</si>
  <si>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</si>
  <si>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</si>
  <si>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</si>
  <si>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</si>
  <si>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</si>
  <si>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</si>
  <si>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</si>
  <si>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</si>
  <si>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</si>
  <si>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</si>
  <si>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</si>
  <si>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</si>
  <si>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</si>
  <si>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</si>
  <si>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</si>
  <si>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</si>
  <si>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</si>
  <si>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</si>
  <si>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</si>
  <si>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</si>
  <si>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</si>
  <si>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</si>
  <si>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</si>
  <si>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</si>
  <si>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</si>
  <si>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</si>
  <si>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</si>
  <si>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</si>
  <si>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</si>
  <si>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</si>
  <si>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</si>
  <si>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</si>
  <si>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</si>
  <si>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</si>
  <si>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</si>
  <si>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</si>
  <si>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</si>
  <si>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</si>
  <si>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</si>
  <si>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</si>
  <si>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</si>
  <si>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</si>
  <si>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</si>
  <si>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</si>
  <si>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</si>
  <si>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</si>
  <si>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</si>
  <si>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</si>
  <si>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</si>
  <si>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</si>
  <si>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</si>
  <si>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</si>
  <si>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</si>
  <si>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</si>
  <si>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</si>
  <si>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</si>
  <si>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</si>
  <si>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</si>
  <si>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</si>
  <si>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</si>
  <si>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</si>
  <si>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</si>
  <si>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</si>
  <si>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</si>
  <si>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</si>
  <si>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</si>
  <si>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</si>
  <si>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</si>
  <si>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</si>
  <si>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</si>
  <si>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</si>
  <si>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</si>
  <si>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</si>
  <si>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</si>
  <si>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</si>
  <si>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</si>
  <si>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</si>
  <si>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</si>
  <si>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</si>
  <si>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</si>
  <si>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</si>
  <si>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</si>
  <si>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</si>
  <si>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</si>
  <si>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</si>
  <si>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</si>
  <si>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</si>
  <si>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</si>
  <si>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</si>
  <si>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</si>
  <si>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</si>
  <si>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</si>
  <si>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</si>
  <si>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</si>
  <si>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</si>
  <si>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</si>
  <si>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</si>
  <si>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</si>
  <si>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</si>
  <si>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</si>
  <si>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</si>
  <si>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</si>
  <si>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</si>
  <si>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</si>
  <si>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</si>
  <si>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</si>
  <si>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</si>
  <si>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</si>
  <si>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</si>
  <si>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</si>
  <si>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</si>
  <si>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</si>
  <si>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</si>
  <si>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</si>
  <si>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</si>
  <si>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</si>
  <si>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</si>
  <si>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</si>
  <si>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</si>
  <si>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</si>
  <si>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</si>
  <si>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</si>
  <si>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</si>
  <si>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</si>
  <si>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</si>
  <si>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</si>
  <si>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</si>
  <si>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</si>
  <si>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</si>
  <si>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</si>
  <si>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</si>
  <si>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</si>
  <si>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</si>
  <si>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</si>
  <si>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</si>
  <si>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</si>
  <si>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</si>
  <si>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</si>
  <si>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</si>
  <si>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</si>
  <si>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</si>
  <si>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</si>
  <si>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</si>
  <si>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</si>
  <si>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</si>
  <si>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</si>
  <si>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</si>
  <si>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</si>
  <si>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</si>
  <si>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</si>
  <si>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</si>
  <si>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</si>
  <si>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</si>
  <si>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</si>
  <si>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</si>
  <si>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</si>
  <si>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</si>
  <si>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</si>
  <si>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</si>
  <si>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</si>
  <si>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</si>
  <si>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</si>
  <si>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</si>
  <si>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</si>
  <si>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</si>
  <si>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</si>
  <si>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</si>
  <si>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</si>
  <si>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</si>
  <si>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</si>
  <si>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</si>
  <si>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</si>
  <si>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</si>
  <si>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</si>
  <si>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</si>
  <si>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</si>
  <si>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</si>
  <si>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</si>
  <si>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</si>
  <si>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</si>
  <si>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</si>
  <si>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</si>
  <si>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</si>
  <si>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</si>
  <si>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</si>
  <si>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</si>
  <si>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</si>
  <si>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</si>
  <si>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</si>
  <si>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</si>
  <si>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</si>
  <si>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</si>
  <si>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</si>
  <si>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</si>
  <si>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</si>
  <si>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</si>
  <si>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</si>
  <si>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</si>
  <si>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</si>
  <si>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</si>
  <si>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</si>
  <si>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</si>
  <si>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</si>
  <si>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</si>
  <si>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</si>
  <si>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</si>
  <si>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</si>
  <si>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</si>
  <si>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</si>
  <si>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</si>
  <si>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</si>
  <si>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</si>
  <si>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</si>
  <si>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</si>
  <si>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</si>
  <si>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</si>
  <si>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</si>
  <si>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</si>
  <si>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</si>
  <si>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</si>
  <si>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</si>
  <si>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</si>
  <si>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</si>
  <si>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</si>
  <si>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</si>
  <si>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</si>
  <si>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</si>
  <si>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</si>
  <si>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</si>
  <si>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</si>
  <si>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</si>
  <si>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</si>
  <si>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</si>
  <si>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</si>
  <si>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</si>
  <si>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</si>
  <si>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</si>
  <si>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</si>
  <si>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</si>
  <si>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</si>
  <si>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</si>
  <si>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</si>
  <si>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</si>
  <si>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</si>
  <si>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</si>
  <si>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</si>
  <si>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</si>
  <si>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</si>
  <si>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</si>
  <si>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</si>
  <si>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</si>
  <si>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</si>
  <si>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</si>
  <si>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</si>
  <si>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</si>
  <si>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</si>
  <si>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</si>
  <si>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</si>
  <si>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</si>
  <si>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</si>
  <si>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</si>
  <si>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</si>
  <si>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</si>
  <si>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</si>
  <si>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</si>
  <si>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</si>
  <si>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</si>
  <si>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</si>
  <si>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</si>
  <si>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</si>
  <si>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</si>
  <si>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</si>
  <si>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</si>
  <si>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</si>
  <si>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</si>
  <si>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</si>
  <si>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</si>
  <si>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</si>
  <si>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</si>
  <si>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</si>
  <si>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</si>
  <si>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</si>
  <si>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</si>
  <si>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</si>
  <si>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</si>
  <si>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</si>
  <si>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</si>
  <si>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</si>
  <si>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</si>
  <si>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</si>
  <si>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</si>
  <si>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</si>
  <si>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</si>
  <si>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</si>
  <si>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</si>
  <si>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</si>
  <si>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</si>
  <si>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</si>
  <si>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</si>
  <si>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</si>
  <si>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</si>
  <si>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</si>
  <si>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</si>
  <si>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</si>
  <si>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</si>
  <si>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</si>
  <si>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</si>
  <si>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</si>
  <si>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</si>
  <si>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</si>
  <si>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</si>
  <si>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</si>
  <si>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</si>
  <si>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</si>
  <si>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</si>
  <si>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</si>
  <si>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</si>
  <si>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</si>
  <si>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</si>
  <si>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</si>
  <si>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</si>
  <si>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</si>
  <si>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</si>
  <si>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</si>
  <si>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</si>
  <si>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</si>
  <si>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</si>
  <si>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</si>
  <si>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</si>
  <si>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</si>
  <si>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</si>
  <si>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</si>
  <si>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</si>
  <si>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</si>
  <si>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</si>
  <si>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</si>
  <si>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</si>
  <si>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</si>
  <si>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</si>
  <si>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</si>
  <si>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</si>
  <si>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</si>
  <si>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</si>
  <si>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</si>
  <si>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</si>
  <si>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</si>
  <si>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</si>
  <si>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</si>
  <si>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</si>
  <si>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</si>
  <si>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</si>
  <si>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</si>
  <si>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</si>
  <si>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</si>
  <si>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</si>
  <si>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</si>
  <si>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</si>
  <si>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</si>
  <si>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</si>
  <si>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</si>
  <si>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</si>
  <si>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</si>
  <si>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</si>
  <si>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</si>
  <si>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</si>
  <si>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</si>
  <si>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</si>
  <si>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</si>
  <si>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</si>
  <si>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</si>
  <si>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</si>
  <si>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</si>
  <si>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</si>
  <si>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</si>
  <si>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</si>
  <si>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</si>
  <si>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</si>
  <si>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</si>
  <si>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</si>
  <si>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</si>
  <si>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</si>
  <si>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</si>
  <si>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</si>
  <si>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</si>
  <si>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</si>
  <si>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</si>
  <si>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</si>
  <si>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</si>
  <si>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</si>
  <si>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</si>
  <si>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</si>
  <si>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</si>
  <si>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</si>
  <si>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</si>
  <si>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</si>
  <si>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</si>
  <si>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</si>
  <si>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</si>
  <si>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</si>
  <si>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</si>
  <si>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</si>
  <si>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</si>
  <si>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</si>
  <si>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</si>
  <si>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</si>
  <si>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</si>
  <si>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</si>
  <si>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</si>
  <si>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</si>
  <si>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</si>
  <si>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</si>
  <si>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</si>
  <si>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</si>
  <si>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</si>
  <si>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</si>
  <si>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</si>
  <si>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</si>
  <si>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</si>
  <si>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</si>
  <si>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</si>
  <si>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</si>
  <si>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</si>
  <si>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</si>
  <si>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</si>
  <si>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</si>
  <si>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</si>
  <si>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</si>
  <si>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</si>
  <si>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</si>
  <si>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</si>
  <si>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</si>
  <si>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</si>
  <si>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</si>
  <si>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</si>
  <si>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</si>
  <si>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</si>
  <si>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</si>
  <si>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</si>
  <si>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</si>
  <si>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</si>
  <si>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</si>
  <si>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</si>
  <si>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</si>
  <si>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</si>
  <si>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</si>
  <si>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</si>
  <si>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</si>
  <si>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</si>
  <si>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</si>
  <si>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</si>
  <si>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</si>
  <si>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</si>
  <si>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</si>
  <si>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</si>
  <si>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</si>
  <si>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</si>
  <si>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</si>
  <si>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</si>
  <si>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</si>
  <si>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</si>
  <si>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</si>
  <si>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</si>
  <si>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</si>
  <si>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</si>
  <si>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</si>
  <si>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</si>
  <si>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</si>
  <si>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</si>
  <si>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</si>
  <si>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</si>
  <si>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</si>
  <si>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</si>
  <si>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</si>
  <si>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</si>
  <si>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</si>
  <si>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</si>
  <si>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</si>
  <si>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</si>
  <si>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</si>
  <si>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</si>
  <si>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</si>
  <si>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</si>
  <si>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</si>
  <si>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</si>
  <si>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</si>
  <si>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</si>
  <si>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</si>
  <si>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</si>
  <si>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</si>
  <si>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</si>
  <si>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</si>
  <si>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</si>
  <si>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</si>
  <si>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</si>
  <si>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</si>
  <si>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</si>
  <si>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</si>
  <si>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</si>
  <si>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</si>
  <si>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</si>
  <si>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</si>
  <si>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</si>
  <si>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</si>
  <si>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</si>
  <si>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</si>
  <si>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</si>
  <si>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</si>
  <si>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</si>
  <si>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</si>
  <si>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</si>
  <si>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</si>
  <si>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</si>
  <si>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</si>
  <si>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</si>
  <si>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</si>
  <si>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</si>
  <si>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</si>
  <si>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</si>
  <si>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</si>
  <si>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</si>
  <si>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</si>
  <si>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</si>
  <si>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</si>
  <si>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</si>
  <si>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</si>
  <si>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</si>
  <si>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</si>
  <si>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</si>
  <si>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</si>
  <si>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</si>
  <si>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</si>
  <si>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</si>
  <si>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</si>
  <si>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</si>
  <si>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</si>
  <si>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</si>
  <si>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</si>
  <si>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</si>
  <si>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</si>
  <si>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</si>
  <si>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</si>
  <si>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</si>
  <si>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</si>
  <si>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</si>
  <si>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</si>
  <si>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</si>
  <si>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</si>
  <si>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</si>
  <si>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</si>
  <si>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</si>
  <si>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</si>
  <si>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</si>
  <si>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</si>
  <si>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</si>
  <si>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</si>
  <si>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</si>
  <si>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</si>
  <si>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</si>
  <si>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</si>
  <si>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</si>
  <si>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</si>
  <si>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</si>
  <si>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</si>
  <si>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</si>
  <si>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</si>
  <si>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</si>
  <si>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</si>
  <si>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</si>
  <si>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</si>
  <si>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</si>
  <si>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</si>
  <si>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</si>
  <si>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</si>
  <si>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</si>
  <si>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</si>
  <si>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</si>
  <si>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</si>
  <si>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</si>
  <si>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</si>
  <si>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</si>
  <si>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</si>
  <si>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</si>
  <si>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</si>
  <si>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</si>
  <si>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</si>
  <si>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</si>
  <si>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</si>
  <si>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</si>
  <si>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</si>
  <si>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</si>
  <si>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</si>
  <si>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</si>
  <si>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</si>
  <si>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</si>
  <si>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</si>
  <si>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</si>
  <si>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</si>
  <si>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</si>
  <si>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</si>
  <si>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</si>
  <si>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</si>
  <si>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</si>
  <si>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</si>
  <si>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</si>
  <si>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</si>
  <si>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</si>
  <si>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</si>
  <si>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</si>
  <si>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</si>
  <si>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</si>
  <si>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</si>
  <si>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</si>
  <si>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</si>
  <si>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</si>
  <si>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</si>
  <si>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</si>
  <si>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</si>
  <si>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</si>
  <si>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</si>
  <si>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</si>
  <si>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</si>
  <si>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</si>
  <si>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</si>
  <si>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</si>
  <si>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</si>
  <si>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</si>
  <si>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</si>
  <si>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</si>
  <si>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</si>
  <si>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</si>
  <si>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</si>
  <si>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</si>
  <si>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</si>
  <si>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</si>
  <si>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</si>
  <si>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</si>
  <si>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</si>
  <si>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</si>
  <si>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</si>
  <si>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</si>
  <si>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</si>
  <si>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</si>
  <si>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</si>
  <si>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</si>
  <si>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</si>
  <si>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</si>
  <si>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</si>
  <si>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</si>
  <si>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</si>
  <si>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</si>
  <si>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</si>
  <si>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</si>
  <si>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</si>
  <si>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</si>
  <si>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</si>
  <si>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</si>
  <si>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</si>
  <si>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</si>
  <si>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</si>
  <si>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</si>
  <si>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</si>
  <si>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</si>
  <si>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</si>
  <si>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</si>
  <si>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</si>
  <si>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</si>
  <si>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</si>
  <si>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</si>
  <si>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</si>
  <si>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</si>
  <si>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</si>
  <si>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</si>
  <si>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</si>
  <si>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</si>
  <si>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</si>
  <si>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</si>
  <si>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</si>
  <si>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</si>
  <si>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</si>
  <si>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</si>
  <si>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</si>
  <si>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</si>
  <si>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</si>
  <si>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</si>
  <si>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</si>
  <si>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</si>
  <si>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</si>
  <si>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</si>
  <si>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</si>
  <si>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</si>
  <si>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</si>
  <si>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</si>
  <si>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</si>
  <si>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</si>
  <si>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</si>
  <si>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</si>
  <si>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</si>
  <si>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</si>
  <si>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</si>
  <si>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</si>
  <si>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</si>
  <si>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</si>
  <si>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</si>
  <si>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</si>
  <si>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</si>
  <si>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</si>
  <si>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</si>
  <si>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</si>
  <si>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</si>
  <si>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</si>
  <si>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</si>
  <si>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</si>
  <si>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</si>
  <si>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</si>
  <si>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</si>
  <si>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</si>
  <si>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</si>
  <si>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</si>
  <si>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</si>
  <si>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</si>
  <si>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</si>
  <si>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</si>
  <si>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</si>
  <si>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</si>
  <si>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</si>
  <si>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</si>
  <si>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</si>
  <si>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</si>
  <si>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</si>
  <si>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</si>
  <si>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</si>
  <si>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</si>
  <si>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</si>
  <si>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</si>
  <si>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</si>
  <si>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</si>
  <si>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</si>
  <si>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</si>
  <si>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</si>
  <si>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</si>
  <si>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</si>
  <si>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</si>
  <si>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</si>
  <si>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</si>
  <si>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</si>
  <si>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</si>
  <si>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</si>
  <si>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</si>
  <si>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</si>
  <si>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</si>
  <si>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</si>
  <si>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</si>
  <si>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</si>
  <si>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</si>
  <si>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</si>
  <si>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</si>
  <si>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</si>
  <si>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</si>
  <si>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</si>
  <si>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</si>
  <si>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</si>
  <si>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</si>
  <si>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</si>
  <si>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</si>
  <si>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</si>
  <si>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</si>
  <si>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</si>
  <si>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</si>
  <si>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</si>
  <si>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</si>
  <si>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</si>
  <si>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</si>
  <si>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</si>
  <si>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</si>
  <si>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</si>
  <si>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</si>
  <si>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</si>
  <si>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</si>
  <si>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</si>
  <si>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</si>
  <si>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</si>
  <si>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</si>
  <si>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</si>
  <si>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</si>
  <si>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</si>
  <si>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</si>
  <si>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</si>
  <si>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</si>
  <si>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</si>
  <si>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</si>
  <si>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</si>
  <si>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</si>
  <si>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</si>
  <si>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</si>
  <si>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</si>
  <si>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</si>
  <si>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</si>
  <si>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</si>
  <si>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</si>
  <si>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</si>
  <si>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</si>
  <si>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</si>
  <si>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</si>
  <si>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</si>
  <si>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</si>
  <si>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</si>
  <si>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</si>
  <si>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</si>
  <si>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</si>
  <si>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</si>
  <si>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</si>
  <si>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</si>
  <si>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</si>
  <si>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</si>
  <si>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</si>
  <si>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</si>
  <si>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</si>
  <si>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</si>
  <si>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</si>
  <si>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</si>
  <si>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</si>
  <si>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</si>
  <si>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</si>
  <si>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</si>
  <si>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</si>
  <si>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</si>
  <si>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</si>
  <si>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</si>
  <si>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</si>
  <si>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</si>
  <si>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</si>
  <si>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</si>
  <si>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</si>
  <si>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</si>
  <si>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</si>
  <si>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</si>
  <si>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</si>
  <si>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</si>
  <si>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</si>
  <si>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</si>
  <si>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</si>
  <si>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</si>
  <si>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</si>
  <si>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</si>
  <si>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</si>
  <si>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</si>
  <si>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</si>
  <si>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</si>
  <si>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</si>
  <si>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</si>
  <si>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</si>
  <si>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</si>
  <si>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</si>
  <si>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</si>
  <si>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</si>
  <si>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</si>
  <si>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</si>
  <si>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</si>
  <si>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</si>
  <si>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</si>
  <si>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</si>
  <si>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</si>
  <si>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</si>
  <si>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</si>
  <si>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</si>
  <si>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</si>
  <si>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</si>
  <si>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</si>
  <si>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</si>
  <si>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</si>
  <si>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</si>
  <si>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</si>
  <si>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</si>
  <si>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</si>
  <si>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</si>
  <si>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</si>
  <si>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</si>
  <si>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</si>
  <si>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</si>
  <si>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</si>
  <si>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</si>
  <si>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</si>
  <si>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</si>
  <si>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</si>
  <si>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</si>
  <si>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</si>
  <si>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</si>
  <si>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</si>
  <si>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</si>
  <si>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</si>
  <si>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</si>
  <si>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</si>
  <si>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</si>
  <si>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</si>
  <si>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</si>
  <si>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</si>
  <si>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</si>
  <si>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</si>
  <si>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</si>
  <si>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</si>
  <si>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</si>
  <si>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</si>
  <si>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</si>
  <si>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</si>
  <si>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</si>
  <si>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</si>
  <si>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</si>
  <si>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</si>
  <si>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</si>
  <si>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</si>
  <si>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</si>
  <si>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</si>
  <si>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</si>
  <si>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</si>
  <si>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</si>
  <si>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</si>
  <si>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</si>
  <si>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</si>
  <si>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</si>
  <si>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</si>
  <si>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</si>
  <si>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</si>
  <si>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</si>
  <si>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</si>
  <si>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</si>
  <si>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</si>
  <si>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</si>
  <si>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</si>
  <si>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</si>
  <si>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</si>
  <si>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</si>
  <si>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</si>
  <si>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</si>
  <si>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</si>
  <si>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</si>
  <si>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</si>
  <si>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</si>
  <si>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</si>
  <si>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</si>
  <si>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</si>
  <si>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</si>
  <si>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</si>
  <si>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</si>
  <si>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</si>
  <si>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</si>
  <si>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</si>
  <si>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</si>
  <si>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</si>
  <si>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</si>
  <si>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</si>
  <si>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</si>
  <si>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</si>
  <si>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</si>
  <si>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</si>
  <si>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</si>
  <si>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</si>
  <si>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</si>
  <si>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</si>
  <si>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</si>
  <si>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</si>
  <si>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</si>
  <si>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</si>
  <si>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</si>
  <si>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</si>
  <si>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</si>
  <si>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</si>
  <si>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</si>
  <si>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</si>
  <si>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</si>
  <si>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</si>
  <si>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</si>
  <si>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</si>
  <si>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</si>
  <si>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</si>
  <si>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</si>
  <si>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</si>
  <si>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</si>
  <si>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</si>
  <si>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</si>
  <si>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</si>
  <si>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</si>
  <si>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</si>
  <si>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</si>
  <si>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</si>
  <si>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</si>
  <si>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</si>
  <si>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</si>
  <si>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</si>
  <si>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</si>
  <si>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</si>
  <si>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</si>
  <si>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</si>
  <si>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</si>
  <si>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</si>
  <si>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</si>
  <si>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</si>
  <si>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</si>
  <si>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</si>
  <si>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</si>
  <si>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</si>
  <si>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</si>
  <si>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</si>
  <si>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</si>
  <si>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</si>
  <si>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</si>
  <si>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</si>
  <si>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</si>
  <si>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</si>
  <si>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</si>
  <si>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</si>
  <si>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</si>
  <si>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</si>
  <si>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</si>
  <si>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</si>
  <si>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</si>
  <si>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</si>
  <si>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</si>
  <si>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</si>
  <si>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</si>
  <si>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</si>
  <si>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</si>
  <si>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</si>
  <si>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</si>
  <si>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</si>
  <si>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</si>
  <si>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</si>
  <si>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</si>
  <si>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</si>
  <si>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</si>
  <si>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</si>
  <si>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</si>
  <si>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</si>
  <si>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</si>
  <si>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</si>
  <si>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</si>
  <si>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</si>
  <si>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</si>
  <si>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</si>
  <si>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</si>
  <si>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</si>
  <si>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</si>
  <si>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</si>
  <si>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</si>
  <si>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</si>
  <si>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</si>
  <si>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</si>
  <si>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</si>
  <si>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</si>
  <si>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</si>
  <si>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</si>
  <si>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</si>
  <si>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</si>
  <si>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</si>
  <si>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</si>
  <si>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</si>
  <si>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</si>
  <si>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</si>
  <si>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</si>
  <si>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</si>
  <si>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</si>
  <si>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</si>
  <si>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</si>
  <si>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</si>
  <si>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</si>
  <si>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</si>
  <si>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</si>
  <si>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</si>
  <si>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</si>
  <si>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</si>
  <si>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</si>
  <si>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</si>
  <si>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</si>
  <si>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</si>
  <si>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</si>
  <si>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</si>
  <si>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</si>
  <si>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</si>
  <si>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</si>
  <si>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</si>
  <si>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</si>
  <si>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</si>
  <si>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</si>
  <si>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</si>
  <si>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</si>
  <si>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</si>
  <si>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</si>
  <si>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</si>
  <si>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</si>
  <si>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</si>
  <si>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</si>
  <si>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</si>
  <si>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</si>
  <si>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</si>
  <si>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</si>
  <si>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</si>
  <si>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</si>
  <si>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</si>
  <si>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</si>
  <si>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</si>
  <si>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</si>
  <si>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</si>
  <si>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</si>
  <si>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</si>
  <si>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</si>
  <si>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</si>
  <si>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</si>
  <si>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</si>
  <si>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</si>
  <si>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</si>
  <si>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</si>
  <si>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</si>
  <si>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</si>
  <si>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</si>
  <si>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</si>
  <si>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</si>
  <si>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</si>
  <si>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</si>
  <si>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</si>
  <si>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</si>
  <si>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</si>
  <si>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</si>
  <si>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</si>
  <si>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</si>
  <si>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</si>
  <si>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</si>
  <si>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</si>
  <si>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</si>
  <si>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</si>
  <si>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</si>
  <si>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</si>
  <si>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</si>
  <si>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</si>
  <si>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</si>
  <si>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</si>
  <si>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</si>
  <si>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</si>
  <si>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</si>
  <si>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</si>
  <si>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</si>
  <si>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</si>
  <si>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</si>
  <si>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</si>
  <si>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</si>
  <si>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</si>
  <si>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</si>
  <si>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</si>
  <si>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</si>
  <si>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</si>
  <si>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</si>
  <si>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</si>
  <si>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</si>
  <si>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</si>
  <si>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</si>
  <si>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</si>
  <si>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</si>
  <si>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</si>
  <si>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</si>
  <si>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</si>
  <si>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</si>
  <si>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</si>
  <si>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</si>
  <si>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</si>
  <si>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</si>
  <si>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</si>
  <si>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</si>
  <si>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</si>
  <si>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</si>
  <si>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</si>
  <si>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</si>
  <si>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</si>
  <si>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</si>
  <si>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</si>
  <si>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</si>
  <si>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</si>
  <si>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</si>
  <si>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</si>
  <si>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</si>
  <si>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</si>
  <si>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</si>
  <si>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</si>
  <si>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</si>
  <si>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</si>
  <si>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</si>
  <si>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</si>
  <si>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</si>
  <si>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</si>
  <si>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</si>
  <si>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</si>
  <si>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</si>
  <si>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</si>
  <si>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</si>
  <si>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</si>
  <si>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</si>
  <si>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</si>
  <si>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</si>
  <si>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</si>
  <si>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</si>
  <si>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</si>
  <si>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</si>
  <si>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</si>
  <si>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</si>
  <si>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</si>
  <si>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</si>
  <si>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</si>
  <si>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</si>
  <si>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</si>
  <si>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</si>
  <si>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</si>
  <si>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</si>
  <si>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</si>
  <si>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</si>
  <si>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</si>
  <si>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</si>
  <si>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</si>
  <si>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</si>
  <si>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</si>
  <si>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</si>
  <si>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</si>
  <si>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</si>
  <si>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</si>
  <si>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</si>
  <si>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</si>
  <si>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</si>
  <si>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</si>
  <si>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</si>
  <si>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</si>
  <si>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</si>
  <si>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</si>
  <si>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</si>
  <si>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</si>
  <si>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</si>
  <si>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</si>
  <si>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</si>
  <si>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</si>
  <si>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</si>
  <si>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</si>
  <si>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</si>
  <si>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</si>
  <si>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</si>
  <si>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</si>
  <si>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</si>
  <si>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</si>
  <si>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</si>
  <si>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</si>
  <si>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</si>
  <si>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</si>
  <si>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</si>
  <si>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</si>
  <si>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</si>
  <si>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</si>
  <si>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</si>
  <si>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</si>
  <si>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</si>
  <si>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</si>
  <si>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</si>
  <si>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</si>
  <si>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</si>
  <si>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</si>
  <si>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</si>
  <si>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</si>
  <si>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</si>
  <si>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</si>
  <si>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</si>
  <si>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</si>
  <si>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</si>
  <si>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</si>
  <si>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</si>
  <si>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</si>
  <si>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</si>
  <si>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</si>
  <si>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</si>
  <si>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</si>
  <si>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</si>
  <si>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</si>
  <si>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</si>
  <si>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</si>
  <si>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</si>
  <si>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</si>
  <si>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</si>
  <si>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</si>
  <si>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</si>
  <si>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</si>
  <si>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</si>
  <si>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</si>
  <si>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</si>
  <si>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</si>
  <si>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</si>
  <si>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</si>
  <si>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</si>
  <si>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</si>
  <si>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</si>
  <si>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</si>
  <si>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</si>
  <si>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</si>
  <si>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</si>
  <si>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</si>
  <si>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</si>
  <si>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</si>
  <si>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</si>
  <si>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</si>
  <si>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</si>
  <si>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</si>
  <si>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</si>
  <si>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</si>
  <si>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</si>
  <si>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</si>
  <si>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</si>
  <si>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</si>
  <si>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</si>
  <si>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</si>
  <si>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</si>
  <si>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</si>
  <si>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</si>
  <si>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</si>
  <si>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</si>
  <si>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</si>
  <si>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</si>
  <si>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</si>
  <si>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</si>
  <si>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</si>
  <si>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</si>
  <si>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</si>
  <si>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</si>
  <si>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</si>
  <si>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</si>
  <si>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</si>
  <si>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</si>
  <si>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</si>
  <si>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</si>
  <si>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</si>
  <si>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</si>
  <si>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</si>
  <si>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</si>
  <si>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</si>
  <si>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</si>
  <si>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</si>
  <si>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</si>
  <si>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</si>
  <si>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</si>
  <si>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</si>
  <si>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</si>
  <si>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</si>
  <si>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</si>
  <si>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</si>
  <si>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</si>
  <si>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</si>
  <si>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</si>
  <si>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</si>
  <si>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</si>
  <si>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</si>
  <si>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</si>
  <si>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</si>
  <si>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</si>
  <si>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</si>
  <si>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</si>
  <si>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</si>
  <si>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</si>
  <si>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</si>
  <si>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</si>
  <si>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</si>
  <si>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</si>
  <si>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</si>
  <si>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</si>
  <si>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</si>
  <si>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</si>
  <si>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</si>
  <si>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</si>
  <si>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</si>
  <si>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</si>
  <si>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</si>
  <si>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</si>
  <si>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</si>
  <si>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</si>
  <si>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</si>
  <si>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</si>
  <si>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</si>
  <si>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</si>
  <si>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</si>
  <si>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</si>
  <si>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</si>
  <si>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</si>
  <si>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</si>
  <si>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</si>
  <si>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</si>
  <si>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</si>
  <si>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</si>
  <si>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</si>
  <si>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</si>
  <si>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</si>
  <si>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</si>
  <si>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</si>
  <si>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</si>
  <si>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</si>
  <si>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</si>
  <si>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</si>
  <si>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</si>
  <si>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</si>
  <si>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</si>
  <si>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</si>
  <si>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</si>
  <si>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</si>
  <si>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</si>
  <si>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</si>
  <si>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</si>
  <si>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</si>
  <si>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</si>
  <si>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</si>
  <si>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</si>
  <si>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</si>
  <si>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</si>
  <si>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</si>
  <si>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</si>
  <si>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</si>
  <si>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</si>
  <si>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</si>
  <si>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</si>
  <si>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</si>
  <si>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</si>
  <si>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</si>
  <si>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</si>
  <si>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</si>
  <si>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</si>
  <si>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</si>
  <si>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</si>
  <si>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</si>
  <si>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</si>
  <si>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</si>
  <si>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</si>
  <si>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</si>
  <si>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</si>
  <si>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</si>
  <si>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</si>
  <si>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</si>
  <si>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</si>
  <si>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</si>
  <si>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</si>
  <si>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</si>
  <si>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</si>
  <si>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</si>
  <si>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</si>
  <si>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</si>
  <si>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</si>
  <si>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</si>
  <si>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</si>
  <si>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</si>
  <si>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</si>
  <si>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</si>
  <si>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</si>
  <si>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</si>
  <si>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</si>
  <si>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</si>
  <si>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</si>
  <si>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</si>
  <si>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</si>
  <si>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</si>
  <si>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</si>
  <si>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</si>
  <si>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</si>
  <si>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</si>
  <si>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</si>
  <si>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</si>
  <si>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</si>
  <si>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</si>
  <si>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</si>
  <si>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</si>
  <si>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</si>
  <si>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</si>
  <si>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</si>
  <si>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</si>
  <si>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</si>
  <si>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</si>
  <si>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</si>
  <si>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</si>
  <si>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</si>
  <si>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</si>
  <si>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</si>
  <si>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</si>
  <si>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</si>
  <si>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</si>
  <si>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</si>
  <si>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</si>
  <si>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</si>
  <si>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</si>
  <si>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</si>
  <si>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</si>
  <si>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</si>
  <si>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</si>
  <si>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</si>
  <si>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</si>
  <si>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</si>
  <si>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</si>
  <si>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</si>
  <si>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</si>
  <si>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</si>
  <si>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</si>
  <si>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</si>
  <si>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</si>
  <si>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</si>
  <si>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</si>
  <si>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</si>
  <si>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</si>
  <si>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</si>
  <si>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</si>
  <si>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</si>
  <si>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</si>
  <si>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</si>
  <si>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</si>
  <si>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</si>
  <si>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</si>
  <si>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</si>
  <si>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</si>
  <si>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</si>
  <si>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</si>
  <si>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</si>
  <si>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</si>
  <si>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</si>
  <si>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</si>
  <si>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</si>
  <si>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</si>
  <si>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</si>
  <si>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</si>
  <si>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</si>
  <si>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</si>
  <si>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</si>
  <si>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</si>
  <si>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</si>
  <si>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</si>
  <si>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</si>
  <si>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</si>
  <si>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</si>
  <si>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</si>
  <si>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</si>
  <si>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</si>
  <si>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</si>
  <si>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</si>
  <si>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</si>
  <si>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</si>
  <si>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</si>
  <si>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</si>
  <si>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</si>
  <si>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</si>
  <si>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</si>
  <si>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</si>
  <si>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</si>
  <si>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</si>
  <si>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</si>
  <si>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</si>
  <si>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</si>
  <si>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</si>
  <si>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</si>
  <si>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</si>
  <si>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</si>
  <si>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</si>
  <si>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</si>
  <si>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</si>
  <si>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</si>
  <si>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</si>
  <si>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</si>
  <si>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</si>
  <si>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</si>
  <si>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</si>
  <si>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</si>
  <si>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</si>
  <si>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</si>
  <si>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</si>
  <si>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</si>
  <si>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</si>
  <si>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</si>
  <si>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</si>
  <si>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</si>
  <si>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</si>
  <si>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</si>
  <si>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</si>
  <si>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</si>
  <si>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</si>
  <si>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</si>
  <si>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</si>
  <si>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</si>
  <si>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</si>
  <si>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</si>
  <si>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</si>
  <si>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</si>
  <si>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</si>
  <si>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</si>
  <si>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</si>
  <si>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</si>
  <si>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</si>
  <si>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</si>
  <si>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</si>
  <si>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</si>
  <si>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</si>
  <si>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</si>
  <si>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</si>
  <si>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</si>
  <si>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</si>
  <si>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</si>
  <si>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</si>
  <si>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</si>
  <si>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</si>
  <si>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</si>
  <si>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</si>
  <si>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</si>
  <si>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</si>
  <si>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</si>
  <si>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</si>
  <si>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</si>
  <si>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</si>
  <si>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</si>
  <si>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</si>
  <si>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</si>
  <si>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</si>
  <si>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</si>
  <si>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</si>
  <si>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</si>
  <si>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</si>
  <si>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</si>
  <si>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</si>
  <si>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</si>
  <si>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</si>
  <si>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</si>
  <si>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</si>
  <si>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</si>
  <si>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</si>
  <si>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</si>
  <si>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</si>
  <si>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</si>
  <si>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</si>
  <si>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</si>
  <si>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</si>
  <si>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</si>
  <si>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</si>
  <si>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</si>
  <si>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</si>
  <si>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</si>
  <si>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</si>
  <si>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</si>
  <si>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</si>
  <si>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</si>
  <si>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</si>
  <si>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</si>
  <si>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</si>
  <si>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</si>
  <si>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</si>
  <si>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</si>
  <si>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</si>
  <si>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</si>
  <si>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</si>
  <si>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</si>
  <si>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</si>
  <si>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</si>
  <si>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</si>
  <si>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</si>
  <si>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</si>
  <si>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</si>
  <si>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</si>
  <si>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</si>
  <si>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</si>
  <si>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</si>
  <si>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</si>
  <si>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</si>
  <si>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</si>
  <si>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</si>
  <si>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</si>
  <si>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</si>
  <si>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</si>
  <si>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</si>
  <si>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</si>
  <si>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</si>
  <si>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</si>
  <si>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</si>
  <si>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</si>
  <si>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</si>
  <si>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</si>
  <si>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</si>
  <si>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</si>
  <si>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</si>
  <si>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</si>
  <si>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</si>
  <si>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</si>
  <si>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</si>
  <si>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</si>
  <si>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</si>
  <si>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</si>
  <si>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</si>
  <si>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</si>
  <si>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</si>
  <si>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</si>
  <si>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</si>
  <si>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</si>
  <si>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</si>
  <si>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</si>
  <si>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</si>
  <si>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</si>
  <si>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</si>
  <si>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</si>
  <si>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</si>
  <si>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</si>
  <si>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</si>
  <si>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</si>
  <si>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</si>
  <si>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</si>
  <si>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</si>
  <si>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</si>
  <si>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</si>
  <si>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</si>
  <si>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</si>
  <si>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</si>
  <si>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</si>
  <si>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</si>
  <si>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</si>
  <si>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</si>
  <si>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</si>
  <si>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</si>
  <si>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</si>
  <si>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</si>
  <si>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</si>
  <si>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</si>
  <si>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</si>
  <si>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</si>
  <si>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</si>
  <si>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</si>
  <si>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</si>
  <si>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</si>
  <si>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</si>
  <si>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</si>
  <si>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</si>
  <si>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</si>
  <si>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</si>
  <si>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</si>
  <si>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</si>
  <si>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</si>
  <si>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</si>
  <si>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</si>
  <si>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</si>
  <si>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</si>
  <si>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</si>
  <si>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</si>
  <si>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</si>
  <si>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</si>
  <si>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</si>
  <si>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</si>
  <si>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</si>
  <si>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</si>
  <si>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</si>
  <si>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</si>
  <si>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</si>
  <si>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</si>
  <si>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</si>
  <si>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</si>
  <si>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</si>
  <si>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</si>
  <si>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</si>
  <si>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</si>
  <si>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</si>
  <si>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</si>
  <si>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</si>
  <si>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</si>
  <si>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</si>
  <si>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</si>
  <si>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</si>
  <si>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</si>
  <si>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</si>
  <si>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</si>
  <si>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</si>
  <si>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</si>
  <si>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</si>
  <si>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</si>
  <si>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</si>
  <si>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</si>
  <si>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</si>
  <si>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</si>
  <si>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</si>
  <si>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</si>
  <si>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</si>
  <si>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</si>
  <si>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</si>
  <si>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</si>
  <si>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</si>
  <si>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</si>
  <si>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</si>
  <si>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</si>
  <si>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</si>
  <si>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</si>
  <si>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</si>
  <si>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</si>
  <si>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</si>
  <si>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</si>
  <si>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</si>
  <si>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</si>
  <si>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</si>
  <si>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</si>
  <si>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</si>
  <si>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</si>
  <si>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</si>
  <si>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</si>
  <si>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</si>
  <si>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</si>
  <si>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</si>
  <si>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</si>
  <si>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</si>
  <si>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</si>
  <si>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</si>
  <si>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</si>
  <si>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</si>
  <si>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</si>
  <si>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</si>
  <si>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</si>
  <si>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</si>
  <si>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</si>
  <si>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</si>
  <si>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</si>
  <si>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</si>
  <si>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</si>
  <si>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</si>
  <si>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</si>
  <si>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</si>
  <si>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</si>
  <si>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</si>
  <si>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</si>
  <si>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</si>
  <si>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</si>
  <si>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</si>
  <si>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</si>
  <si>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</si>
  <si>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</si>
  <si>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</si>
  <si>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</si>
  <si>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</si>
  <si>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</si>
  <si>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</si>
  <si>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</si>
  <si>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</si>
  <si>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</si>
  <si>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</si>
  <si>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</si>
  <si>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</si>
  <si>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</si>
  <si>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</si>
  <si>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</si>
  <si>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</si>
  <si>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</si>
  <si>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</si>
  <si>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</si>
  <si>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</si>
  <si>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</si>
  <si>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</si>
  <si>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</si>
  <si>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</si>
  <si>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</si>
  <si>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</si>
  <si>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</si>
  <si>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</si>
  <si>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</si>
  <si>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</si>
  <si>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</si>
  <si>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</si>
  <si>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</si>
  <si>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</si>
  <si>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</si>
  <si>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</si>
  <si>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</si>
  <si>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</si>
  <si>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</si>
  <si>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</si>
  <si>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</si>
  <si>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</si>
  <si>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</si>
  <si>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</si>
  <si>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</si>
  <si>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</si>
  <si>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</si>
  <si>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</si>
  <si>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</si>
  <si>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</si>
  <si>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</si>
  <si>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</si>
  <si>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</si>
  <si>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</si>
  <si>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</si>
  <si>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</si>
  <si>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</si>
  <si>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</si>
  <si>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</si>
  <si>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</si>
  <si>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</si>
  <si>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</si>
  <si>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</si>
  <si>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</si>
  <si>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</si>
  <si>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</si>
  <si>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</si>
  <si>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</si>
  <si>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</si>
  <si>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</si>
  <si>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</si>
  <si>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</si>
  <si>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</si>
  <si>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</si>
  <si>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</si>
  <si>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</si>
  <si>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</si>
  <si>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</si>
  <si>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</si>
  <si>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</si>
  <si>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</si>
  <si>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</si>
  <si>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</si>
  <si>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</si>
  <si>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</si>
  <si>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</si>
  <si>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</si>
  <si>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</si>
  <si>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</si>
  <si>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</si>
  <si>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</si>
  <si>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</si>
  <si>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</si>
  <si>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</si>
  <si>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</si>
  <si>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</si>
  <si>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</si>
  <si>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</si>
  <si>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</si>
  <si>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</si>
  <si>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</si>
  <si>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</si>
  <si>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</si>
  <si>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</si>
  <si>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</si>
  <si>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</si>
  <si>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</si>
  <si>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</si>
  <si>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</si>
  <si>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</si>
  <si>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</si>
  <si>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</si>
  <si>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</si>
  <si>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</si>
  <si>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</si>
  <si>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</si>
  <si>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</si>
  <si>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</si>
  <si>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</si>
  <si>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</si>
  <si>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</si>
  <si>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</si>
  <si>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</si>
  <si>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</si>
  <si>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</si>
  <si>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</si>
  <si>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</si>
  <si>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</si>
  <si>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</si>
  <si>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</si>
  <si>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</si>
  <si>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</si>
  <si>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</si>
  <si>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</si>
  <si>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</si>
  <si>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</si>
  <si>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</si>
  <si>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</si>
  <si>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</si>
  <si>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</si>
  <si>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</si>
  <si>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</si>
  <si>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</si>
  <si>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</si>
  <si>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</si>
  <si>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</si>
  <si>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</si>
  <si>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</si>
  <si>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</si>
  <si>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</si>
  <si>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</si>
  <si>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</si>
  <si>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</si>
  <si>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</si>
  <si>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</si>
  <si>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</si>
  <si>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</si>
  <si>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</si>
  <si>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</si>
  <si>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</si>
  <si>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</si>
  <si>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</si>
  <si>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</si>
  <si>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</si>
  <si>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</si>
  <si>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</si>
  <si>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</si>
  <si>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</si>
  <si>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</si>
  <si>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</si>
  <si>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</si>
  <si>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</si>
  <si>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</si>
  <si>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</si>
  <si>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</si>
  <si>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</si>
  <si>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</si>
  <si>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</si>
  <si>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</si>
  <si>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</si>
  <si>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</si>
  <si>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</si>
  <si>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</si>
  <si>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</si>
  <si>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</si>
  <si>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</si>
  <si>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</si>
  <si>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</si>
  <si>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</si>
  <si>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</si>
  <si>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</si>
  <si>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</si>
  <si>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</si>
  <si>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</si>
  <si>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</si>
  <si>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</si>
  <si>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</si>
  <si>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</si>
  <si>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</si>
  <si>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</si>
  <si>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</si>
  <si>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</si>
  <si>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</si>
  <si>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</si>
  <si>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</si>
  <si>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</si>
  <si>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</si>
  <si>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</si>
  <si>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</si>
  <si>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</si>
  <si>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</si>
  <si>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</si>
  <si>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</si>
  <si>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</si>
  <si>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</si>
  <si>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</si>
  <si>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</si>
  <si>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</si>
  <si>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</si>
  <si>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</si>
  <si>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</si>
  <si>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</si>
  <si>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</si>
  <si>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</si>
  <si>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</si>
  <si>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</si>
  <si>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</si>
  <si>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</si>
  <si>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</si>
  <si>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</si>
  <si>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</si>
  <si>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</si>
  <si>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</si>
  <si>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</si>
  <si>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</si>
  <si>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</si>
  <si>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</si>
  <si>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</si>
  <si>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</si>
  <si>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</si>
  <si>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</si>
  <si>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</si>
  <si>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</si>
  <si>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</si>
  <si>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</si>
  <si>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</si>
  <si>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</si>
  <si>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</si>
  <si>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</si>
  <si>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</si>
  <si>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</si>
  <si>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</si>
  <si>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</si>
  <si>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</si>
  <si>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</si>
  <si>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</si>
  <si>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</si>
  <si>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</si>
  <si>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</si>
  <si>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</si>
  <si>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</si>
  <si>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</si>
  <si>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</si>
  <si>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</si>
  <si>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</si>
  <si>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</si>
  <si>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</si>
  <si>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</si>
  <si>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</si>
  <si>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</si>
  <si>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</si>
  <si>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</si>
  <si>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</si>
  <si>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</si>
  <si>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</si>
  <si>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</si>
  <si>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</si>
  <si>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</si>
  <si>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</si>
  <si>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</si>
  <si>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</si>
  <si>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</si>
  <si>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</si>
  <si>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</si>
  <si>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</si>
  <si>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</si>
  <si>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</si>
  <si>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</si>
  <si>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</si>
  <si>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</si>
  <si>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</si>
  <si>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</si>
  <si>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</si>
  <si>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</si>
  <si>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</si>
  <si>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</si>
  <si>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</si>
  <si>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</si>
  <si>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</si>
  <si>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</si>
  <si>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</si>
  <si>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</si>
  <si>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</si>
  <si>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</si>
  <si>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</si>
  <si>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</si>
  <si>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</si>
  <si>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</si>
  <si>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</si>
  <si>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</si>
  <si>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</si>
  <si>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</si>
  <si>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</si>
  <si>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</si>
  <si>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</si>
  <si>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</si>
  <si>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</si>
  <si>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</si>
  <si>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</si>
  <si>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</si>
  <si>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</si>
  <si>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</si>
  <si>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</si>
  <si>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</si>
  <si>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</si>
  <si>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</si>
  <si>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</si>
  <si>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</si>
  <si>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</si>
  <si>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</si>
  <si>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</si>
  <si>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</si>
  <si>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</si>
  <si>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</si>
  <si>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</si>
  <si>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</si>
  <si>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</si>
  <si>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</si>
  <si>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</si>
  <si>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</si>
  <si>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</si>
  <si>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</si>
  <si>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</si>
  <si>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</si>
  <si>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</si>
  <si>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</si>
  <si>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</si>
  <si>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</si>
  <si>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</si>
  <si>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</si>
  <si>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</si>
  <si>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</si>
  <si>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</si>
  <si>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</si>
  <si>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</si>
  <si>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</si>
  <si>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</si>
  <si>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</si>
  <si>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</si>
  <si>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</si>
  <si>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</si>
  <si>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</si>
  <si>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</si>
  <si>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</si>
  <si>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</si>
  <si>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</si>
  <si>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</si>
  <si>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</si>
  <si>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</si>
  <si>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</si>
  <si>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</si>
  <si>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</si>
  <si>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</si>
  <si>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</si>
  <si>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</si>
  <si>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</si>
  <si>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</si>
  <si>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</si>
  <si>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</si>
  <si>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</si>
  <si>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</si>
  <si>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</si>
  <si>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</si>
  <si>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</si>
  <si>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</si>
  <si>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</si>
  <si>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</si>
  <si>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</si>
  <si>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</si>
  <si>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</si>
  <si>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</si>
  <si>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</si>
  <si>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</si>
  <si>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</si>
  <si>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</si>
  <si>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</si>
  <si>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</si>
  <si>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</si>
  <si>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</si>
  <si>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</si>
  <si>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</si>
  <si>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</si>
  <si>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</si>
  <si>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</si>
  <si>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</si>
  <si>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</si>
  <si>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</si>
  <si>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</si>
  <si>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</si>
  <si>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</si>
  <si>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</si>
  <si>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</si>
  <si>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</si>
  <si>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</si>
  <si>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</si>
  <si>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</si>
  <si>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</si>
  <si>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</si>
  <si>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</si>
  <si>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</si>
  <si>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</si>
  <si>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</si>
  <si>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</si>
  <si>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</si>
  <si>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</si>
  <si>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</si>
  <si>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</si>
  <si>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</si>
  <si>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</si>
  <si>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</si>
  <si>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</si>
  <si>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</si>
  <si>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</si>
  <si>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</si>
  <si>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</si>
  <si>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</si>
  <si>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</si>
  <si>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</si>
  <si>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</si>
  <si>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</si>
  <si>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</si>
  <si>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</si>
  <si>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</si>
  <si>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</si>
  <si>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</si>
  <si>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</si>
  <si>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</si>
  <si>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</si>
  <si>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</si>
  <si>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</si>
  <si>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</si>
  <si>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</si>
  <si>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</si>
  <si>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</si>
  <si>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</si>
  <si>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</si>
  <si>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</si>
  <si>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</si>
  <si>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</si>
  <si>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</si>
  <si>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</si>
  <si>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</si>
  <si>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</si>
  <si>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</si>
  <si>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</si>
  <si>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</si>
  <si>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</si>
  <si>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</si>
  <si>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</si>
  <si>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</si>
  <si>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</si>
  <si>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</si>
  <si>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</si>
  <si>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</si>
  <si>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</si>
  <si>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</si>
  <si>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</si>
  <si>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</si>
  <si>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</si>
  <si>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</si>
  <si>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</si>
  <si>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</si>
  <si>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</si>
  <si>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</si>
  <si>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</si>
  <si>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</si>
  <si>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</si>
  <si>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</si>
  <si>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</si>
  <si>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</si>
  <si>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</si>
  <si>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</si>
  <si>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</si>
  <si>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</si>
  <si>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</si>
  <si>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</si>
  <si>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</si>
  <si>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</si>
  <si>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</si>
  <si>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</si>
  <si>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</si>
  <si>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</si>
  <si>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</si>
  <si>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</si>
  <si>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</si>
  <si>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</si>
  <si>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</si>
  <si>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</si>
  <si>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</si>
  <si>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</si>
  <si>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</si>
  <si>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</si>
  <si>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</si>
  <si>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</si>
  <si>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</si>
  <si>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</si>
  <si>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</si>
  <si>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</si>
  <si>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</si>
  <si>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</si>
  <si>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</si>
  <si>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</si>
  <si>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</si>
  <si>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</si>
  <si>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</si>
  <si>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</si>
  <si>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</si>
  <si>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</si>
  <si>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</si>
  <si>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</si>
  <si>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</si>
  <si>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</si>
  <si>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</si>
  <si>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</si>
  <si>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</si>
  <si>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</si>
  <si>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</si>
  <si>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</si>
  <si>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</si>
  <si>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</si>
  <si>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</si>
  <si>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</si>
  <si>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</si>
  <si>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</si>
  <si>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</si>
  <si>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</si>
  <si>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</si>
  <si>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</si>
  <si>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</si>
  <si>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</si>
  <si>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</si>
  <si>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</si>
  <si>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</si>
  <si>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</si>
  <si>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</si>
  <si>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</si>
  <si>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</si>
  <si>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</si>
  <si>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</si>
  <si>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</si>
  <si>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</si>
  <si>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</si>
  <si>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</si>
  <si>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</si>
  <si>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</si>
  <si>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</si>
  <si>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</si>
  <si>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</si>
  <si>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</si>
  <si>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</si>
  <si>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</si>
  <si>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</si>
  <si>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</si>
  <si>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</si>
  <si>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</si>
  <si>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</si>
  <si>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</si>
  <si>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</si>
  <si>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</si>
  <si>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</si>
  <si>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</si>
  <si>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</si>
  <si>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</si>
  <si>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</si>
  <si>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</si>
  <si>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</si>
  <si>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</si>
  <si>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</si>
  <si>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</si>
  <si>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</si>
  <si>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</si>
  <si>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</si>
  <si>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</si>
  <si>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</si>
  <si>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</si>
  <si>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</si>
  <si>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</si>
  <si>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</si>
  <si>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</si>
  <si>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</si>
  <si>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</si>
  <si>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</si>
  <si>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</si>
  <si>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</si>
  <si>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</si>
  <si>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</si>
  <si>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</si>
  <si>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</si>
  <si>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</si>
  <si>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</si>
  <si>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</si>
  <si>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</si>
  <si>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</si>
  <si>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</si>
  <si>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</si>
  <si>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</si>
  <si>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</si>
  <si>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</si>
  <si>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</si>
  <si>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</si>
  <si>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</si>
  <si>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</si>
  <si>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</si>
  <si>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</si>
  <si>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</si>
  <si>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</si>
  <si>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</si>
  <si>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</si>
  <si>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</si>
  <si>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</si>
  <si>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</si>
  <si>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</si>
  <si>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</si>
  <si>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</si>
  <si>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</si>
  <si>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</si>
  <si>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</si>
  <si>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</si>
  <si>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</si>
  <si>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</si>
  <si>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</si>
  <si>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</si>
  <si>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</si>
  <si>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</si>
  <si>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</si>
  <si>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</si>
  <si>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</si>
  <si>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</si>
  <si>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</si>
  <si>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</si>
  <si>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</si>
  <si>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</si>
  <si>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</si>
  <si>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</si>
  <si>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</si>
  <si>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</si>
  <si>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</si>
  <si>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</si>
  <si>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</si>
  <si>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</si>
  <si>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</si>
  <si>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</si>
  <si>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</si>
  <si>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</si>
  <si>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</si>
  <si>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</si>
  <si>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</si>
  <si>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</si>
  <si>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</si>
  <si>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</si>
  <si>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</si>
  <si>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</si>
  <si>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</si>
  <si>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</si>
  <si>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</si>
  <si>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</si>
  <si>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</si>
  <si>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</si>
  <si>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</si>
  <si>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</si>
  <si>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</si>
  <si>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</si>
  <si>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</si>
  <si>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</si>
  <si>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</si>
  <si>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</si>
  <si>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</si>
  <si>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</si>
  <si>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</si>
  <si>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</si>
  <si>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</si>
  <si>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</si>
  <si>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</si>
  <si>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</si>
  <si>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</si>
  <si>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</si>
  <si>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</si>
  <si>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</si>
  <si>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</si>
  <si>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</si>
  <si>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</si>
  <si>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</si>
  <si>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</si>
  <si>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</si>
  <si>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</si>
  <si>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</si>
  <si>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</si>
  <si>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</si>
  <si>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</si>
  <si>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</si>
  <si>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</si>
  <si>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</si>
  <si>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</si>
  <si>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</si>
  <si>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</si>
  <si>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</si>
  <si>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</si>
  <si>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</si>
  <si>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</si>
  <si>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</si>
  <si>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</si>
  <si>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</si>
  <si>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</si>
  <si>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</si>
  <si>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</si>
  <si>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</si>
  <si>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</si>
  <si>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</si>
  <si>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</si>
  <si>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</si>
  <si>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</si>
  <si>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</si>
  <si>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</si>
  <si>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</si>
  <si>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</si>
  <si>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</si>
  <si>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</si>
  <si>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</si>
  <si>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</si>
  <si>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</si>
  <si>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</si>
  <si>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</si>
  <si>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</si>
  <si>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</si>
  <si>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</si>
  <si>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</si>
  <si>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</si>
  <si>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</si>
  <si>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</si>
  <si>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</si>
  <si>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</si>
  <si>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</si>
  <si>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</si>
  <si>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</si>
  <si>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</si>
  <si>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</si>
  <si>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</si>
  <si>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</si>
  <si>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</si>
  <si>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</si>
  <si>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</si>
  <si>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</si>
  <si>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</si>
  <si>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</si>
  <si>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</si>
  <si>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</si>
  <si>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</si>
  <si>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</si>
  <si>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</si>
  <si>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</si>
  <si>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</si>
  <si>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</si>
  <si>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</si>
  <si>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</si>
  <si>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</si>
  <si>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</si>
  <si>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</si>
  <si>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</si>
  <si>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</si>
  <si>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</si>
  <si>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</si>
  <si>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</si>
  <si>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</si>
  <si>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</si>
  <si>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</si>
  <si>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</si>
  <si>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</si>
  <si>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</si>
  <si>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</si>
  <si>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</si>
  <si>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</si>
  <si>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</si>
  <si>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</si>
  <si>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</si>
  <si>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</si>
  <si>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</si>
  <si>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</si>
  <si>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</si>
  <si>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</si>
  <si>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</si>
  <si>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</si>
  <si>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</si>
  <si>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</si>
  <si>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</si>
  <si>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</si>
  <si>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</si>
  <si>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</si>
  <si>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</si>
  <si>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</si>
  <si>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</si>
  <si>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</si>
  <si>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</si>
  <si>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</si>
  <si>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</si>
  <si>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</si>
  <si>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</si>
  <si>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</si>
  <si>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</si>
  <si>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</si>
  <si>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</si>
  <si>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</si>
  <si>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</si>
  <si>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</si>
  <si>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</si>
  <si>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</si>
  <si>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</si>
  <si>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</si>
  <si>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</si>
  <si>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</si>
  <si>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</si>
  <si>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</si>
  <si>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</si>
  <si>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</si>
  <si>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</si>
  <si>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</si>
  <si>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</si>
  <si>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</si>
  <si>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</si>
  <si>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</si>
  <si>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</si>
  <si>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</si>
  <si>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</si>
  <si>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</si>
  <si>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</si>
  <si>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</si>
  <si>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</si>
  <si>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</si>
  <si>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</si>
  <si>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</si>
  <si>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</si>
  <si>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</si>
  <si>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</si>
  <si>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</si>
  <si>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</si>
  <si>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</si>
  <si>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</si>
  <si>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</si>
  <si>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</si>
  <si>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</si>
  <si>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</si>
  <si>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</si>
  <si>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</si>
  <si>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</si>
  <si>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</si>
  <si>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</si>
  <si>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</si>
  <si>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</si>
  <si>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</si>
  <si>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</si>
  <si>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</si>
  <si>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</si>
  <si>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</si>
  <si>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</si>
  <si>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</si>
  <si>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</si>
  <si>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</si>
  <si>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</si>
  <si>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</si>
  <si>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</si>
  <si>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</si>
  <si>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</si>
  <si>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</si>
  <si>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</si>
  <si>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</si>
  <si>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</si>
  <si>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</si>
  <si>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</si>
  <si>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</si>
  <si>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</si>
  <si>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</si>
  <si>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</si>
  <si>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</si>
  <si>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</si>
  <si>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</si>
  <si>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</si>
  <si>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</si>
  <si>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</si>
  <si>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</si>
  <si>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</si>
  <si>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</si>
  <si>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</si>
  <si>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</si>
  <si>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</si>
  <si>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</si>
  <si>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</si>
  <si>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</si>
  <si>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</si>
  <si>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</si>
  <si>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</si>
  <si>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</si>
  <si>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</si>
  <si>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</si>
  <si>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</si>
  <si>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</si>
  <si>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</si>
  <si>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</si>
  <si>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</si>
  <si>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</si>
  <si>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</si>
  <si>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</si>
  <si>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</si>
  <si>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</si>
  <si>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</si>
  <si>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</si>
  <si>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</si>
  <si>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</si>
  <si>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</si>
  <si>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</si>
  <si>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</si>
  <si>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</si>
  <si>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</si>
  <si>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</si>
  <si>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</si>
  <si>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</si>
  <si>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</si>
  <si>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</si>
  <si>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</si>
  <si>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</si>
  <si>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</si>
  <si>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</si>
  <si>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</si>
  <si>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</si>
  <si>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</si>
  <si>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</si>
  <si>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</si>
  <si>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</si>
  <si>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</si>
  <si>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</si>
  <si>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</si>
  <si>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</si>
  <si>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</si>
  <si>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</si>
  <si>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</si>
  <si>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</si>
  <si>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</si>
  <si>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</si>
  <si>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</si>
  <si>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</si>
  <si>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</si>
  <si>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</si>
  <si>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</si>
  <si>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</si>
  <si>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</si>
  <si>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</si>
  <si>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</si>
  <si>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</si>
  <si>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</si>
  <si>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</si>
  <si>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</si>
  <si>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</si>
  <si>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</si>
  <si>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</si>
  <si>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</si>
  <si>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</si>
  <si>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</si>
  <si>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</si>
  <si>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</si>
  <si>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</si>
  <si>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</si>
  <si>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</si>
  <si>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</si>
  <si>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</si>
  <si>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</si>
  <si>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</si>
  <si>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</si>
  <si>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</si>
  <si>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</si>
  <si>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</si>
  <si>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</si>
  <si>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</si>
  <si>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</si>
  <si>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</si>
  <si>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</si>
  <si>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</si>
  <si>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</si>
  <si>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</si>
  <si>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</si>
  <si>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</si>
  <si>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</si>
  <si>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</si>
  <si>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</si>
  <si>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</si>
  <si>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</si>
  <si>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</si>
  <si>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</si>
  <si>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</si>
  <si>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</si>
  <si>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</si>
  <si>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</si>
  <si>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</si>
  <si>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</si>
  <si>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</si>
  <si>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</si>
  <si>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</si>
  <si>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</si>
  <si>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</si>
  <si>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</si>
  <si>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</si>
  <si>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</si>
  <si>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</si>
  <si>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</si>
  <si>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</si>
  <si>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</si>
  <si>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</si>
  <si>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</si>
  <si>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</si>
  <si>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</si>
  <si>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</si>
  <si>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</si>
  <si>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</si>
  <si>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</si>
  <si>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</si>
  <si>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</si>
  <si>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</si>
  <si>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</si>
  <si>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</si>
  <si>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</si>
  <si>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</si>
  <si>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</si>
  <si>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</si>
  <si>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</si>
  <si>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</si>
  <si>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</si>
  <si>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</si>
  <si>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</si>
  <si>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</si>
  <si>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</si>
  <si>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</si>
  <si>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</si>
  <si>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</si>
  <si>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</si>
  <si>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</si>
  <si>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</si>
  <si>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</si>
  <si>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</si>
  <si>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</si>
  <si>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</si>
  <si>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</si>
  <si>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</si>
  <si>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</si>
  <si>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</si>
  <si>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</si>
  <si>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</si>
  <si>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</si>
  <si>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</si>
  <si>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</si>
  <si>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</si>
  <si>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</si>
  <si>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</si>
  <si>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</si>
  <si>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</si>
  <si>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</si>
  <si>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</si>
  <si>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</si>
  <si>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</si>
  <si>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</si>
  <si>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</si>
  <si>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</si>
  <si>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</si>
  <si>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</si>
  <si>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</si>
  <si>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</si>
  <si>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</si>
  <si>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</si>
  <si>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</si>
  <si>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</si>
  <si>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</si>
  <si>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</si>
  <si>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</si>
  <si>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</si>
  <si>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</si>
  <si>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</si>
  <si>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</si>
  <si>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</si>
  <si>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</si>
  <si>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</si>
  <si>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</si>
  <si>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</si>
  <si>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</si>
  <si>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</si>
  <si>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</si>
  <si>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</si>
  <si>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</si>
  <si>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</si>
  <si>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</si>
  <si>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</si>
  <si>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</si>
  <si>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</si>
  <si>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</si>
  <si>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</si>
  <si>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</si>
  <si>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</si>
  <si>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</si>
  <si>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</si>
  <si>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</si>
  <si>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</si>
  <si>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</si>
  <si>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</si>
  <si>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</si>
  <si>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</si>
  <si>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</si>
  <si>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</si>
  <si>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</si>
  <si>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</si>
  <si>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</si>
  <si>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</si>
  <si>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</si>
  <si>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</si>
  <si>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</si>
  <si>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</si>
  <si>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</si>
  <si>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</si>
  <si>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</si>
  <si>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</si>
  <si>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</si>
  <si>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</si>
  <si>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</si>
  <si>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</si>
  <si>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</si>
  <si>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</si>
  <si>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</si>
  <si>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</si>
  <si>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</si>
  <si>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</si>
  <si>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</si>
  <si>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</si>
  <si>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</si>
  <si>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</si>
  <si>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</si>
  <si>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</si>
  <si>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</si>
  <si>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</si>
  <si>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</si>
  <si>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</si>
  <si>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</si>
  <si>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</si>
  <si>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</si>
  <si>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</si>
  <si>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</si>
  <si>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</si>
  <si>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</si>
  <si>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</si>
  <si>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</si>
  <si>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</si>
  <si>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</si>
  <si>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</si>
  <si>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</si>
  <si>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</si>
  <si>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</si>
  <si>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</si>
  <si>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</si>
  <si>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</si>
  <si>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</si>
  <si>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</si>
  <si>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</si>
  <si>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</si>
  <si>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</si>
  <si>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</si>
  <si>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</si>
  <si>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</si>
  <si>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</si>
  <si>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</si>
  <si>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</si>
  <si>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</si>
  <si>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</si>
  <si>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</si>
  <si>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</si>
  <si>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</si>
  <si>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</si>
  <si>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</si>
  <si>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</si>
  <si>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</si>
  <si>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</si>
  <si>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</si>
  <si>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</si>
  <si>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</si>
  <si>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</si>
  <si>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</si>
  <si>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</si>
  <si>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</si>
  <si>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</si>
  <si>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</si>
  <si>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</si>
  <si>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</si>
  <si>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</si>
  <si>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</si>
  <si>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</si>
  <si>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</si>
  <si>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</si>
  <si>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</si>
  <si>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</si>
  <si>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</si>
  <si>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</si>
  <si>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</si>
  <si>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</si>
  <si>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</si>
  <si>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</si>
  <si>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</si>
  <si>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</si>
  <si>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</si>
  <si>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</si>
  <si>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</si>
  <si>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</si>
  <si>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</si>
  <si>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</si>
  <si>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</si>
  <si>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</si>
  <si>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</si>
  <si>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</si>
  <si>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</si>
  <si>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</si>
  <si>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</si>
  <si>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</si>
  <si>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</si>
  <si>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</si>
  <si>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</si>
  <si>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</si>
  <si>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</si>
  <si>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</si>
  <si>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</si>
  <si>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</si>
  <si>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</si>
  <si>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</si>
  <si>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</si>
  <si>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</si>
  <si>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</si>
  <si>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</si>
  <si>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</si>
  <si>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</si>
  <si>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</si>
  <si>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</si>
  <si>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</si>
  <si>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</si>
  <si>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</si>
  <si>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</si>
  <si>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</si>
  <si>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</si>
  <si>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</si>
  <si>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</si>
  <si>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</si>
  <si>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</si>
  <si>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</si>
  <si>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</si>
  <si>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</si>
  <si>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</si>
  <si>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</si>
  <si>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</si>
  <si>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</si>
  <si>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</si>
  <si>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</si>
  <si>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</si>
  <si>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</si>
  <si>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</si>
  <si>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</si>
  <si>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</si>
  <si>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</si>
  <si>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</si>
  <si>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</si>
  <si>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</si>
  <si>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</si>
  <si>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</si>
  <si>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</si>
  <si>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</si>
  <si>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</si>
  <si>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</si>
  <si>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</si>
  <si>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</si>
  <si>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</si>
  <si>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</si>
  <si>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</si>
  <si>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</si>
  <si>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</si>
  <si>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</si>
  <si>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</si>
  <si>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</si>
  <si>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</si>
  <si>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</si>
  <si>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</si>
  <si>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</si>
  <si>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</si>
  <si>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</si>
  <si>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</si>
  <si>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</si>
  <si>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</si>
  <si>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</si>
  <si>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</si>
  <si>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</si>
  <si>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</si>
  <si>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</si>
  <si>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</si>
  <si>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</si>
  <si>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</si>
  <si>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</si>
  <si>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</si>
  <si>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</si>
  <si>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</si>
  <si>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</si>
  <si>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</si>
  <si>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</si>
  <si>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</si>
  <si>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</si>
  <si>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</si>
  <si>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</si>
  <si>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</si>
  <si>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</si>
  <si>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</si>
  <si>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</si>
  <si>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</si>
  <si>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</si>
  <si>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</si>
  <si>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</si>
  <si>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</si>
  <si>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</si>
  <si>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</si>
  <si>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</si>
  <si>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</si>
  <si>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</si>
  <si>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</si>
  <si>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</si>
  <si>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</si>
  <si>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</si>
  <si>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</si>
  <si>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</si>
  <si>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</si>
  <si>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</si>
  <si>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</si>
  <si>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</si>
  <si>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</si>
  <si>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</si>
  <si>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</si>
  <si>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</si>
  <si>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</si>
  <si>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</si>
  <si>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</si>
  <si>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</si>
  <si>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</si>
  <si>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</si>
  <si>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</si>
  <si>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</si>
  <si>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</si>
  <si>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</si>
  <si>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</si>
  <si>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</si>
  <si>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</si>
  <si>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</si>
  <si>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</si>
  <si>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</si>
  <si>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</si>
  <si>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</si>
  <si>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</si>
  <si>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</si>
  <si>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</si>
  <si>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</si>
  <si>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</si>
  <si>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</si>
  <si>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</si>
  <si>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</si>
  <si>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</si>
  <si>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</si>
  <si>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</si>
  <si>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</si>
  <si>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</si>
  <si>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</si>
  <si>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</si>
  <si>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</si>
  <si>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</si>
  <si>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</si>
  <si>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</si>
  <si>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</si>
  <si>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</si>
  <si>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</si>
  <si>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</si>
  <si>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</si>
  <si>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</si>
  <si>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</si>
  <si>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</si>
  <si>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</si>
  <si>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</si>
  <si>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</si>
  <si>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</si>
  <si>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</si>
  <si>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</si>
  <si>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</si>
  <si>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</si>
  <si>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</si>
  <si>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</si>
  <si>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</si>
  <si>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</si>
  <si>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</si>
  <si>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</si>
  <si>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</si>
  <si>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</si>
  <si>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</si>
  <si>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</si>
  <si>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</si>
  <si>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</si>
  <si>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</si>
  <si>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</si>
  <si>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</si>
  <si>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</si>
  <si>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</si>
  <si>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</si>
  <si>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</si>
  <si>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</si>
  <si>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</si>
  <si>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</si>
  <si>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</si>
  <si>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</si>
  <si>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</si>
  <si>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</si>
  <si>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</si>
  <si>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</si>
  <si>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</si>
  <si>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</si>
  <si>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</si>
  <si>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</si>
  <si>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</si>
  <si>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</si>
  <si>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</si>
  <si>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</si>
  <si>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</si>
  <si>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</si>
  <si>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</si>
  <si>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</si>
  <si>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</si>
  <si>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</si>
  <si>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</si>
  <si>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</si>
  <si>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</si>
  <si>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</si>
  <si>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</si>
  <si>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</si>
  <si>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</si>
  <si>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</si>
  <si>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</si>
  <si>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</si>
  <si>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</si>
  <si>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</si>
  <si>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</si>
  <si>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</si>
  <si>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</si>
  <si>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</si>
  <si>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</si>
  <si>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</si>
  <si>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</si>
  <si>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</si>
  <si>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</si>
  <si>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</si>
  <si>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</si>
  <si>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</si>
  <si>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</si>
  <si>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</si>
  <si>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</si>
  <si>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</si>
  <si>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</si>
  <si>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</si>
  <si>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</si>
  <si>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</si>
  <si>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</si>
  <si>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</si>
  <si>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</si>
  <si>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</si>
  <si>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</si>
  <si>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</si>
  <si>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</si>
  <si>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</si>
  <si>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</si>
  <si>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</si>
  <si>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</si>
  <si>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</si>
  <si>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</si>
  <si>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</si>
  <si>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</si>
  <si>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</si>
  <si>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</si>
  <si>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</si>
  <si>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</si>
  <si>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</si>
  <si>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</si>
  <si>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</si>
  <si>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</si>
  <si>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</si>
  <si>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</si>
  <si>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</si>
  <si>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</si>
  <si>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</si>
  <si>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</si>
  <si>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</si>
  <si>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</si>
  <si>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</si>
  <si>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</si>
  <si>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</si>
  <si>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</si>
  <si>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</si>
  <si>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</si>
  <si>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</si>
  <si>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</si>
  <si>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</si>
  <si>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</si>
  <si>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</si>
  <si>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</si>
  <si>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</si>
  <si>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</si>
  <si>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</si>
  <si>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</si>
  <si>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</si>
  <si>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</si>
  <si>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</si>
  <si>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</si>
  <si>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</si>
  <si>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</si>
  <si>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</si>
  <si>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</si>
  <si>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</si>
  <si>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</si>
  <si>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</si>
  <si>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</si>
  <si>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</si>
  <si>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</si>
  <si>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</si>
  <si>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</si>
  <si>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</si>
  <si>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</si>
  <si>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</si>
  <si>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</si>
  <si>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</si>
  <si>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</si>
  <si>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</si>
  <si>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</si>
  <si>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</si>
  <si>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</si>
  <si>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</si>
  <si>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</si>
  <si>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</si>
  <si>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</si>
  <si>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</si>
  <si>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</si>
  <si>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</si>
  <si>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</si>
  <si>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</si>
  <si>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</si>
  <si>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</si>
  <si>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</si>
  <si>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</si>
  <si>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</si>
  <si>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</si>
  <si>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</si>
  <si>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</si>
  <si>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</si>
  <si>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</si>
  <si>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</si>
  <si>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</si>
  <si>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</si>
  <si>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</si>
  <si>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</si>
  <si>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</si>
  <si>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</si>
  <si>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</si>
  <si>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</si>
  <si>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</si>
  <si>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</si>
  <si>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</si>
  <si>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</si>
  <si>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</si>
  <si>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</si>
  <si>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</si>
  <si>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</si>
  <si>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</si>
  <si>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</si>
  <si>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</si>
  <si>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</si>
  <si>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</si>
  <si>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</si>
  <si>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</si>
  <si>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</si>
  <si>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</si>
  <si>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</si>
  <si>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</si>
  <si>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</si>
  <si>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</si>
  <si>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</si>
  <si>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</si>
  <si>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</si>
  <si>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</si>
  <si>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</si>
  <si>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</si>
  <si>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</si>
  <si>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</si>
  <si>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</si>
  <si>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</si>
  <si>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</si>
  <si>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</si>
  <si>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</si>
  <si>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</si>
  <si>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</si>
  <si>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</si>
  <si>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</si>
  <si>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</si>
  <si>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</si>
  <si>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</si>
  <si>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</si>
  <si>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</si>
  <si>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</si>
  <si>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</si>
  <si>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</si>
  <si>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</si>
  <si>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</si>
  <si>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</si>
  <si>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</si>
  <si>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</si>
  <si>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</si>
  <si>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</si>
  <si>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</si>
  <si>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</si>
  <si>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</si>
  <si>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</si>
  <si>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</si>
  <si>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</si>
  <si>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</si>
  <si>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</si>
  <si>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</si>
  <si>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</si>
  <si>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</si>
  <si>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</si>
  <si>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</si>
  <si>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</si>
  <si>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</si>
  <si>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</si>
  <si>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</si>
  <si>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</si>
  <si>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</si>
  <si>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</si>
  <si>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</si>
  <si>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</si>
  <si>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</si>
  <si>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</si>
  <si>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</si>
  <si>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</si>
  <si>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</si>
  <si>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</si>
  <si>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</si>
  <si>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</si>
  <si>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</si>
  <si>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</si>
  <si>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</si>
  <si>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</si>
  <si>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</si>
  <si>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</si>
  <si>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</si>
  <si>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</si>
  <si>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</si>
  <si>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</si>
  <si>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</si>
  <si>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</si>
  <si>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</si>
  <si>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</si>
  <si>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</si>
  <si>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</si>
  <si>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</si>
  <si>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</si>
  <si>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</si>
  <si>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</si>
  <si>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</si>
  <si>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</si>
  <si>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</si>
  <si>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</si>
  <si>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</si>
  <si>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</si>
  <si>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</si>
  <si>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</si>
  <si>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</si>
  <si>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</si>
  <si>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</si>
  <si>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</si>
  <si>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</si>
  <si>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</si>
  <si>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</si>
  <si>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</si>
  <si>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</si>
  <si>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</si>
  <si>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</si>
  <si>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</si>
  <si>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</si>
  <si>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</si>
  <si>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</si>
  <si>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</si>
  <si>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</si>
  <si>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</si>
  <si>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</si>
  <si>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</si>
  <si>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</si>
  <si>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</si>
  <si>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</si>
  <si>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</si>
  <si>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</si>
  <si>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</si>
  <si>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</si>
  <si>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</si>
  <si>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</si>
  <si>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</si>
  <si>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</si>
  <si>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</si>
  <si>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</si>
  <si>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</si>
  <si>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</si>
  <si>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</si>
  <si>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</si>
  <si>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</si>
  <si>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</si>
  <si>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</si>
  <si>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</si>
  <si>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</si>
  <si>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</si>
  <si>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</si>
  <si>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</si>
  <si>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</si>
  <si>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</si>
  <si>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</si>
  <si>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</si>
  <si>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</si>
  <si>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</si>
  <si>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</si>
  <si>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</si>
  <si>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</si>
  <si>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</si>
  <si>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</si>
  <si>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</si>
  <si>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</si>
  <si>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</si>
  <si>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</si>
  <si>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</si>
  <si>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</si>
  <si>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</si>
  <si>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</si>
  <si>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</si>
  <si>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</si>
  <si>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</si>
  <si>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</si>
  <si>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</si>
  <si>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</si>
  <si>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</si>
  <si>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</si>
  <si>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</si>
  <si>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</si>
  <si>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</si>
  <si>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</si>
  <si>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</si>
  <si>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</si>
  <si>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</si>
  <si>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</si>
  <si>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</si>
  <si>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</si>
  <si>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</si>
  <si>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</si>
  <si>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</si>
  <si>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</si>
  <si>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</si>
  <si>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</si>
  <si>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</si>
  <si>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</si>
  <si>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</si>
  <si>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</si>
  <si>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</si>
  <si>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</si>
  <si>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</si>
  <si>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</si>
  <si>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</si>
  <si>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</si>
  <si>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</si>
  <si>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</si>
  <si>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</si>
  <si>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</si>
  <si>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</si>
  <si>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</si>
  <si>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</si>
  <si>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</si>
  <si>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</si>
  <si>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</si>
  <si>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</si>
  <si>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</si>
  <si>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</si>
  <si>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</si>
  <si>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</si>
  <si>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</si>
  <si>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</si>
  <si>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</si>
  <si>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</si>
  <si>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</si>
  <si>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</si>
  <si>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</si>
  <si>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</si>
  <si>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</si>
  <si>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</si>
  <si>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</si>
  <si>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</si>
  <si>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</si>
  <si>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</si>
  <si>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</si>
  <si>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</si>
  <si>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</si>
  <si>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</si>
  <si>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</si>
  <si>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</si>
  <si>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</si>
  <si>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</si>
  <si>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</si>
  <si>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</si>
  <si>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</si>
  <si>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</si>
  <si>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</si>
  <si>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</si>
  <si>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</si>
  <si>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</si>
  <si>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</si>
  <si>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</si>
  <si>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</si>
  <si>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</si>
  <si>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</si>
  <si>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</si>
  <si>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</si>
  <si>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</si>
  <si>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</si>
  <si>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</si>
  <si>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</si>
  <si>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</si>
  <si>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</si>
  <si>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</si>
  <si>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</si>
  <si>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</si>
  <si>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</si>
  <si>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</si>
  <si>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</si>
  <si>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</si>
  <si>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</si>
  <si>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</si>
  <si>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</si>
  <si>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</si>
  <si>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</si>
  <si>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</si>
  <si>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</si>
  <si>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</si>
  <si>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</si>
  <si>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</si>
  <si>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</si>
  <si>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</si>
  <si>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</si>
  <si>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</si>
  <si>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</si>
  <si>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</si>
  <si>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</si>
  <si>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</si>
  <si>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</si>
  <si>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</si>
  <si>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</si>
  <si>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</si>
  <si>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</si>
  <si>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</si>
  <si>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</si>
  <si>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</si>
  <si>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</si>
  <si>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</si>
  <si>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</si>
  <si>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</si>
  <si>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</si>
  <si>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</si>
  <si>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</si>
  <si>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</si>
  <si>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</si>
  <si>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</si>
  <si>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</si>
  <si>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</si>
  <si>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</si>
  <si>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</si>
  <si>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</si>
  <si>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</si>
  <si>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</si>
  <si>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</si>
  <si>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</si>
  <si>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</si>
  <si>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</si>
  <si>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</si>
  <si>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</si>
  <si>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</si>
  <si>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</si>
  <si>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</si>
  <si>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</si>
  <si>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</si>
  <si>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</si>
  <si>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</si>
  <si>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</si>
  <si>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</si>
  <si>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</si>
  <si>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</si>
  <si>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</si>
  <si>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</si>
  <si>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</si>
  <si>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</si>
  <si>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</si>
  <si>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</si>
  <si>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</si>
  <si>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</si>
  <si>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</si>
  <si>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</si>
  <si>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</si>
  <si>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</si>
  <si>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</si>
  <si>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</si>
  <si>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</si>
  <si>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</si>
  <si>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</si>
  <si>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</si>
  <si>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</si>
  <si>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</si>
  <si>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</si>
  <si>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</si>
  <si>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</si>
  <si>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</si>
  <si>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</si>
  <si>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</si>
  <si>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</si>
  <si>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</si>
  <si>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</si>
  <si>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</si>
  <si>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</si>
  <si>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</si>
  <si>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</si>
  <si>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</si>
  <si>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</si>
  <si>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</si>
  <si>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</si>
  <si>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</si>
  <si>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</si>
  <si>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</si>
  <si>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</si>
  <si>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</si>
  <si>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</si>
  <si>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</si>
  <si>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</si>
  <si>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</si>
  <si>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</si>
  <si>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</si>
  <si>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</si>
  <si>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</si>
  <si>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</si>
  <si>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</si>
  <si>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</si>
  <si>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</si>
  <si>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</si>
  <si>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</si>
  <si>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</si>
  <si>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</si>
  <si>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</si>
  <si>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</si>
  <si>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</si>
  <si>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</si>
  <si>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</si>
  <si>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</si>
  <si>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</si>
  <si>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</si>
  <si>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</si>
  <si>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</si>
  <si>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</si>
  <si>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</si>
  <si>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</si>
  <si>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</si>
  <si>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</si>
  <si>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</si>
  <si>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</si>
  <si>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</si>
  <si>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</si>
  <si>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</si>
  <si>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</si>
  <si>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</si>
  <si>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</si>
  <si>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</si>
  <si>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</si>
  <si>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</si>
  <si>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</si>
  <si>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</si>
  <si>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</si>
  <si>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</si>
  <si>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</si>
  <si>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</si>
  <si>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</si>
  <si>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</si>
  <si>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</si>
  <si>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</si>
  <si>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</si>
  <si>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</si>
  <si>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</si>
  <si>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</si>
  <si>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</si>
  <si>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</si>
  <si>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</si>
  <si>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</si>
  <si>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</si>
  <si>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</si>
  <si>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</si>
  <si>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</si>
  <si>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</si>
  <si>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</si>
  <si>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</si>
  <si>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</si>
  <si>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</si>
  <si>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</si>
  <si>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</si>
  <si>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</si>
  <si>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</si>
  <si>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</si>
  <si>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</si>
  <si>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</si>
  <si>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</si>
  <si>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</si>
  <si>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</si>
  <si>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</si>
  <si>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</si>
  <si>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</si>
  <si>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</si>
  <si>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</si>
  <si>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</si>
  <si>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</si>
  <si>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</si>
  <si>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</si>
  <si>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</si>
  <si>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</si>
  <si>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</si>
  <si>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</si>
  <si>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</si>
  <si>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</si>
  <si>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</si>
  <si>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</si>
  <si>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</si>
  <si>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</si>
  <si>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</si>
  <si>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</si>
  <si>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</si>
  <si>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</si>
  <si>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</si>
  <si>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</si>
  <si>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</si>
  <si>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</si>
  <si>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</si>
  <si>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</si>
  <si>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</si>
  <si>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</si>
  <si>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</si>
  <si>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</si>
  <si>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</si>
  <si>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</si>
  <si>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</si>
  <si>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</si>
  <si>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</si>
  <si>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</si>
  <si>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</si>
  <si>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</si>
  <si>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</si>
  <si>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</si>
  <si>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</si>
  <si>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</si>
  <si>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</si>
  <si>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</si>
  <si>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</si>
  <si>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</si>
  <si>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</si>
  <si>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</si>
  <si>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</si>
  <si>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</si>
  <si>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</si>
  <si>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</si>
  <si>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</si>
  <si>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</si>
  <si>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</si>
  <si>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</si>
  <si>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</si>
  <si>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</si>
  <si>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</si>
  <si>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</si>
  <si>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</si>
  <si>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</si>
  <si>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</si>
  <si>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</si>
  <si>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</si>
  <si>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</si>
  <si>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</si>
  <si>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</si>
  <si>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</si>
  <si>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</si>
  <si>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</si>
  <si>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</si>
  <si>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</si>
  <si>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</si>
  <si>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</si>
  <si>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</si>
  <si>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</si>
  <si>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</si>
  <si>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</si>
  <si>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</si>
  <si>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</si>
  <si>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</si>
  <si>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</si>
  <si>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</si>
  <si>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</si>
  <si>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</si>
  <si>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</si>
  <si>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</si>
  <si>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</si>
  <si>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</si>
  <si>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</si>
  <si>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</si>
  <si>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</si>
  <si>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</si>
  <si>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</si>
  <si>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</si>
  <si>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</si>
  <si>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</si>
  <si>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</si>
  <si>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</si>
  <si>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</si>
  <si>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</si>
  <si>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</si>
  <si>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</si>
  <si>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</si>
  <si>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</si>
  <si>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</si>
  <si>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</si>
  <si>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</si>
  <si>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</si>
  <si>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</si>
  <si>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</si>
  <si>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</si>
  <si>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</si>
  <si>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</si>
  <si>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</si>
  <si>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</si>
  <si>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</si>
  <si>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</si>
  <si>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</si>
  <si>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</si>
  <si>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</si>
  <si>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</si>
  <si>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</si>
  <si>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</si>
  <si>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</si>
  <si>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</si>
  <si>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</si>
  <si>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</si>
  <si>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</si>
  <si>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</si>
  <si>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</si>
  <si>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</si>
  <si>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</si>
  <si>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</si>
  <si>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</si>
  <si>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</si>
  <si>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</si>
  <si>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</si>
  <si>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</si>
  <si>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</si>
  <si>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</si>
  <si>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</si>
  <si>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</si>
  <si>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</si>
  <si>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</si>
  <si>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</si>
  <si>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</si>
  <si>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</si>
  <si>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</si>
  <si>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</si>
  <si>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</si>
  <si>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</si>
  <si>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</si>
  <si>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</si>
  <si>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</si>
  <si>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</si>
  <si>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</si>
  <si>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</si>
  <si>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</si>
  <si>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</si>
  <si>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</si>
  <si>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</si>
  <si>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</si>
  <si>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</si>
  <si>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</si>
  <si>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</si>
  <si>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</si>
  <si>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</si>
  <si>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</si>
  <si>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</si>
  <si>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</si>
  <si>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</si>
  <si>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</si>
  <si>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</si>
  <si>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</si>
  <si>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</si>
  <si>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</si>
  <si>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</si>
  <si>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</si>
  <si>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</si>
  <si>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</si>
  <si>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</si>
  <si>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</si>
  <si>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</si>
  <si>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</si>
  <si>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</si>
  <si>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</si>
  <si>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</si>
  <si>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</si>
  <si>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</si>
  <si>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</si>
  <si>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</si>
  <si>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</si>
  <si>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</si>
  <si>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</si>
  <si>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</si>
  <si>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</si>
  <si>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</si>
  <si>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</si>
  <si>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</si>
  <si>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</si>
  <si>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</si>
  <si>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</si>
  <si>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</si>
  <si>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</si>
  <si>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</si>
  <si>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</si>
  <si>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</si>
  <si>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</si>
  <si>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</si>
  <si>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</si>
  <si>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</si>
  <si>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</si>
  <si>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</si>
  <si>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</si>
  <si>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</si>
  <si>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</si>
  <si>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</si>
  <si>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</si>
  <si>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</si>
  <si>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</si>
  <si>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</si>
  <si>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</si>
  <si>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</si>
  <si>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</si>
  <si>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</si>
  <si>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</si>
  <si>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</si>
  <si>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</si>
  <si>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</si>
  <si>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</si>
  <si>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</si>
  <si>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</si>
  <si>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</si>
  <si>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</si>
  <si>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</si>
  <si>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</si>
  <si>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</si>
  <si>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</si>
  <si>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</si>
  <si>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</si>
  <si>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</si>
  <si>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</si>
  <si>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</si>
  <si>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</si>
  <si>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</si>
  <si>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</si>
  <si>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</si>
  <si>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</si>
  <si>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</si>
  <si>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</si>
  <si>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</si>
  <si>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</si>
  <si>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</si>
  <si>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</si>
  <si>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</si>
  <si>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</si>
  <si>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</si>
  <si>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</si>
  <si>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</si>
  <si>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</si>
  <si>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</si>
  <si>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</si>
  <si>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</si>
  <si>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</si>
  <si>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</si>
  <si>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</si>
  <si>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</si>
  <si>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</si>
  <si>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</si>
  <si>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</si>
  <si>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</si>
  <si>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</si>
  <si>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</si>
  <si>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</si>
  <si>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</si>
  <si>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</si>
  <si>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</si>
  <si>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</si>
  <si>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</si>
  <si>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</si>
  <si>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</si>
  <si>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</si>
  <si>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</si>
  <si>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</si>
  <si>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</si>
  <si>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</si>
  <si>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</si>
  <si>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</si>
  <si>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</si>
  <si>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</si>
  <si>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</si>
  <si>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</si>
  <si>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</si>
  <si>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</si>
  <si>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</si>
  <si>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</si>
  <si>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</si>
  <si>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</si>
  <si>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</si>
  <si>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</si>
  <si>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</si>
  <si>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</si>
  <si>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</si>
  <si>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</si>
  <si>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</si>
  <si>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</si>
  <si>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</si>
  <si>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</si>
  <si>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</si>
  <si>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</si>
  <si>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</si>
  <si>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</si>
  <si>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</si>
  <si>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</si>
  <si>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</si>
  <si>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</si>
  <si>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</si>
  <si>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</si>
  <si>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</si>
  <si>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</si>
  <si>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</si>
  <si>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</si>
  <si>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</si>
  <si>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</si>
  <si>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</si>
  <si>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</si>
  <si>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</si>
  <si>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</si>
  <si>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</si>
  <si>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</si>
  <si>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</si>
  <si>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</si>
  <si>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</si>
  <si>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</si>
  <si>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</si>
  <si>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</si>
  <si>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</si>
  <si>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</si>
  <si>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</si>
  <si>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</si>
  <si>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</si>
  <si>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</si>
  <si>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</si>
  <si>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</si>
  <si>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</si>
  <si>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</si>
  <si>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</si>
  <si>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</si>
  <si>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</si>
  <si>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</si>
  <si>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</si>
  <si>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</si>
  <si>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</si>
  <si>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</si>
  <si>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</si>
  <si>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</si>
  <si>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</si>
  <si>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</si>
  <si>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</si>
  <si>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</si>
  <si>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</si>
  <si>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</si>
  <si>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</si>
  <si>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</si>
  <si>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</si>
  <si>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</si>
  <si>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</si>
  <si>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</si>
  <si>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</si>
  <si>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</si>
  <si>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</si>
  <si>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</si>
  <si>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</si>
  <si>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</si>
  <si>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</si>
  <si>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</si>
  <si>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</si>
  <si>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</si>
  <si>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</si>
  <si>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</si>
  <si>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</si>
  <si>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</si>
  <si>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</si>
  <si>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</si>
  <si>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</si>
  <si>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</si>
  <si>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</si>
  <si>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</si>
  <si>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</si>
  <si>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</si>
  <si>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</si>
  <si>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</si>
  <si>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</si>
  <si>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</si>
  <si>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</si>
  <si>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</si>
  <si>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</si>
  <si>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</si>
  <si>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</si>
  <si>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</si>
  <si>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</si>
  <si>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</si>
  <si>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</si>
  <si>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</si>
  <si>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</si>
  <si>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</si>
  <si>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</si>
  <si>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</si>
  <si>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</si>
  <si>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</si>
  <si>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</si>
  <si>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</si>
  <si>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</si>
  <si>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</si>
  <si>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</si>
  <si>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</si>
  <si>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</si>
  <si>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</si>
  <si>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</si>
  <si>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</si>
  <si>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</si>
  <si>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</si>
  <si>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</si>
  <si>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</si>
  <si>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</si>
  <si>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</si>
  <si>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</si>
  <si>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</si>
  <si>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</si>
  <si>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</si>
  <si>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</si>
  <si>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</si>
  <si>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</si>
  <si>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</si>
  <si>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</si>
  <si>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</si>
  <si>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</si>
  <si>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</si>
  <si>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</si>
  <si>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</si>
  <si>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</si>
  <si>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</si>
  <si>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</si>
  <si>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</si>
  <si>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</si>
  <si>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</si>
  <si>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</si>
  <si>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</si>
  <si>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</si>
  <si>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</si>
  <si>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</si>
  <si>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</si>
  <si>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</si>
  <si>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</si>
  <si>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</si>
  <si>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</si>
  <si>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</si>
  <si>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</si>
  <si>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</si>
  <si>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</si>
  <si>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</si>
  <si>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</si>
  <si>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</si>
  <si>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</si>
  <si>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</si>
  <si>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</si>
  <si>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</si>
  <si>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</si>
  <si>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</si>
  <si>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</si>
  <si>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</si>
  <si>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</si>
  <si>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</si>
  <si>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</si>
  <si>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</si>
  <si>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</si>
  <si>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</si>
  <si>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</si>
  <si>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</si>
  <si>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</si>
  <si>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</si>
  <si>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</si>
  <si>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</si>
  <si>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</si>
  <si>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</si>
  <si>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</si>
  <si>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</si>
  <si>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</si>
  <si>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</si>
  <si>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</si>
  <si>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</si>
  <si>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</si>
  <si>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</si>
  <si>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</si>
  <si>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</si>
  <si>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</si>
  <si>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</si>
  <si>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</si>
  <si>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</si>
  <si>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</si>
  <si>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</si>
  <si>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</si>
  <si>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</si>
  <si>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</si>
  <si>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</si>
  <si>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</si>
  <si>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</si>
  <si>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</si>
  <si>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</si>
  <si>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</si>
  <si>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</si>
  <si>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</si>
  <si>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</si>
  <si>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</si>
  <si>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</si>
  <si>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</si>
  <si>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</si>
  <si>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</si>
  <si>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</si>
  <si>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</si>
  <si>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</si>
  <si>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</si>
  <si>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</si>
  <si>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</si>
  <si>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</si>
  <si>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</si>
  <si>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</si>
  <si>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</si>
  <si>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</si>
  <si>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</si>
  <si>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</si>
  <si>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</si>
  <si>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</si>
  <si>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</si>
  <si>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</si>
  <si>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</si>
  <si>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</si>
  <si>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</si>
  <si>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</si>
  <si>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</si>
  <si>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</si>
  <si>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</si>
  <si>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</si>
  <si>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</si>
  <si>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</si>
  <si>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</si>
  <si>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</si>
  <si>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</si>
  <si>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</si>
  <si>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</si>
  <si>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</si>
  <si>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</si>
  <si>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</si>
  <si>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</si>
  <si>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</si>
  <si>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</si>
  <si>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</si>
  <si>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</si>
  <si>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</si>
  <si>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</si>
  <si>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</si>
  <si>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</si>
  <si>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</si>
  <si>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</si>
  <si>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</si>
  <si>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</si>
  <si>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</si>
  <si>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</si>
  <si>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</si>
  <si>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</si>
  <si>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</si>
  <si>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</si>
  <si>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</si>
  <si>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</si>
  <si>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</si>
  <si>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</si>
  <si>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</si>
  <si>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</si>
  <si>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</si>
  <si>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</si>
  <si>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</si>
  <si>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</si>
  <si>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</si>
  <si>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</si>
  <si>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</si>
  <si>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</si>
  <si>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</si>
  <si>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</si>
  <si>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</si>
  <si>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</si>
  <si>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</si>
  <si>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</si>
  <si>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</si>
  <si>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</si>
  <si>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</si>
  <si>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</si>
  <si>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</si>
  <si>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</si>
  <si>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</si>
  <si>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</si>
  <si>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</si>
  <si>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</si>
  <si>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</si>
  <si>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</si>
  <si>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</si>
  <si>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</si>
  <si>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</si>
  <si>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</si>
  <si>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</si>
  <si>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</si>
  <si>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</si>
  <si>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</si>
  <si>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</si>
  <si>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</si>
  <si>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</si>
  <si>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</si>
  <si>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</si>
  <si>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</si>
  <si>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</si>
  <si>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</si>
  <si>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</si>
  <si>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</si>
  <si>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</si>
  <si>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</si>
  <si>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</si>
  <si>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</si>
  <si>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</si>
  <si>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</si>
  <si>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</si>
  <si>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</si>
  <si>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</si>
  <si>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</si>
  <si>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</si>
  <si>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</si>
  <si>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</si>
  <si>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</si>
  <si>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</si>
  <si>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</si>
  <si>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</si>
  <si>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</si>
  <si>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</si>
  <si>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</si>
  <si>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</si>
  <si>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</si>
  <si>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</si>
  <si>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</si>
  <si>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</si>
  <si>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</si>
  <si>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</si>
  <si>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</si>
  <si>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</si>
  <si>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</si>
  <si>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</si>
  <si>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</si>
  <si>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</si>
  <si>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</si>
  <si>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</si>
  <si>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</si>
  <si>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</si>
  <si>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</si>
  <si>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</si>
  <si>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</si>
  <si>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</si>
  <si>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</si>
  <si>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</si>
  <si>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</si>
  <si>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</si>
  <si>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</si>
  <si>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</si>
  <si>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</si>
  <si>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</si>
  <si>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</si>
  <si>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</si>
  <si>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</si>
  <si>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</si>
  <si>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</si>
  <si>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</si>
  <si>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</si>
  <si>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</si>
  <si>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</si>
  <si>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</si>
  <si>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</si>
  <si>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</si>
  <si>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</si>
  <si>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</si>
  <si>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</si>
  <si>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</si>
  <si>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</si>
  <si>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</si>
  <si>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</si>
  <si>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</si>
  <si>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</si>
  <si>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</si>
  <si>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</si>
  <si>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</si>
  <si>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</si>
  <si>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</si>
  <si>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</si>
  <si>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</si>
  <si>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</si>
  <si>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</si>
  <si>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</si>
  <si>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</si>
  <si>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</si>
  <si>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</si>
  <si>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</si>
  <si>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</si>
  <si>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</si>
  <si>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</si>
  <si>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</si>
  <si>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</si>
  <si>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</si>
  <si>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</si>
  <si>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</si>
  <si>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</si>
  <si>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</si>
  <si>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</si>
  <si>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</si>
  <si>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</si>
  <si>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</si>
  <si>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</si>
  <si>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</si>
  <si>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</si>
  <si>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</si>
  <si>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</si>
  <si>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</si>
  <si>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</si>
  <si>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</si>
  <si>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</si>
  <si>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</si>
  <si>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</si>
  <si>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</si>
  <si>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</si>
  <si>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</si>
  <si>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</si>
  <si>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</si>
  <si>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</si>
  <si>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</si>
  <si>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</si>
  <si>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</si>
  <si>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</si>
  <si>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</si>
  <si>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</si>
  <si>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</si>
  <si>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</si>
  <si>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</si>
  <si>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</si>
  <si>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</si>
  <si>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</si>
  <si>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</si>
  <si>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</si>
  <si>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</si>
  <si>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</si>
  <si>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</si>
  <si>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</si>
  <si>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</si>
  <si>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</si>
  <si>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</si>
  <si>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</si>
  <si>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</si>
  <si>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</si>
  <si>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</si>
  <si>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</si>
  <si>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</si>
  <si>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</si>
  <si>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</si>
  <si>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</si>
  <si>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</si>
  <si>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</si>
  <si>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</si>
  <si>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</si>
  <si>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</si>
  <si>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</si>
  <si>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</si>
  <si>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</si>
  <si>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</si>
  <si>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</si>
  <si>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</si>
  <si>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</si>
  <si>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</si>
  <si>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</si>
  <si>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</si>
  <si>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</si>
  <si>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</si>
  <si>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</si>
  <si>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</si>
  <si>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</si>
  <si>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</si>
  <si>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</si>
  <si>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</si>
  <si>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</si>
  <si>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</si>
  <si>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</si>
  <si>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</si>
  <si>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</si>
  <si>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</si>
  <si>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</si>
  <si>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</si>
  <si>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</si>
  <si>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</si>
  <si>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</si>
  <si>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</si>
  <si>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</si>
  <si>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</si>
  <si>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</si>
  <si>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</si>
  <si>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</si>
  <si>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</si>
  <si>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</si>
  <si>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</si>
  <si>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</si>
  <si>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</si>
  <si>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</si>
  <si>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</si>
  <si>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</si>
  <si>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</si>
  <si>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</si>
  <si>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</si>
  <si>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</si>
  <si>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</si>
  <si>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</si>
  <si>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</si>
  <si>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</si>
  <si>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</si>
  <si>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</si>
  <si>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</si>
  <si>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</si>
  <si>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</si>
  <si>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</si>
  <si>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</si>
  <si>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</si>
  <si>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</si>
  <si>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</si>
  <si>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</si>
  <si>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</si>
  <si>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</si>
  <si>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</si>
  <si>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</si>
  <si>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</si>
  <si>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</si>
  <si>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</si>
  <si>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</si>
  <si>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</si>
  <si>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</si>
  <si>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</si>
  <si>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</si>
  <si>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</si>
  <si>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</si>
  <si>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</si>
  <si>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</si>
  <si>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</si>
  <si>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</si>
  <si>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</si>
  <si>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</si>
  <si>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</si>
  <si>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</si>
  <si>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</si>
  <si>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</si>
  <si>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</si>
  <si>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</si>
  <si>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</si>
  <si>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</si>
  <si>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</si>
  <si>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</si>
  <si>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</si>
  <si>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</si>
  <si>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</si>
  <si>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</si>
  <si>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</si>
  <si>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</si>
  <si>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</si>
  <si>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</si>
  <si>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</si>
  <si>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</si>
  <si>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</si>
  <si>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</si>
  <si>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</si>
  <si>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</si>
  <si>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</si>
  <si>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</si>
  <si>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</si>
  <si>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</si>
  <si>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</si>
  <si>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</si>
  <si>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</si>
  <si>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</si>
  <si>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</si>
  <si>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</si>
  <si>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</si>
  <si>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</si>
  <si>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</si>
  <si>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</si>
  <si>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</si>
  <si>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</si>
  <si>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</si>
  <si>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</si>
  <si>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</si>
  <si>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</si>
  <si>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</si>
  <si>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</si>
  <si>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</si>
  <si>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</si>
  <si>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</si>
  <si>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</si>
  <si>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</si>
  <si>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</si>
  <si>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</si>
  <si>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</si>
  <si>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</si>
  <si>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</si>
  <si>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</si>
  <si>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</si>
  <si>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</si>
  <si>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</si>
  <si>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</si>
  <si>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</si>
  <si>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</si>
  <si>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</si>
  <si>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</si>
  <si>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</si>
  <si>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</si>
  <si>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</si>
  <si>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</si>
  <si>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</si>
  <si>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</si>
  <si>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</si>
  <si>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</si>
  <si>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</si>
  <si>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</si>
  <si>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</si>
  <si>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</si>
  <si>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</si>
  <si>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</si>
  <si>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</si>
  <si>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</si>
  <si>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</si>
  <si>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</si>
  <si>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</si>
  <si>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</si>
  <si>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</si>
  <si>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</si>
  <si>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</si>
  <si>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</si>
  <si>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</si>
  <si>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</si>
  <si>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</si>
  <si>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</si>
  <si>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</si>
  <si>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</si>
  <si>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</si>
  <si>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</si>
  <si>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</si>
  <si>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</si>
  <si>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</si>
  <si>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</si>
  <si>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</si>
  <si>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</si>
  <si>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</si>
  <si>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</si>
  <si>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</si>
  <si>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</si>
  <si>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</si>
  <si>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</si>
  <si>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</si>
  <si>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</si>
  <si>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</si>
  <si>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</si>
  <si>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</si>
  <si>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</si>
  <si>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</si>
  <si>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</si>
  <si>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</si>
  <si>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</si>
  <si>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</si>
  <si>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</si>
  <si>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</si>
  <si>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</si>
  <si>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</si>
  <si>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</si>
  <si>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</si>
  <si>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</si>
  <si>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</si>
  <si>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</si>
  <si>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</si>
  <si>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</si>
  <si>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</si>
  <si>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</si>
  <si>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</si>
  <si>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</si>
  <si>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</si>
  <si>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</si>
  <si>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</si>
  <si>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</si>
  <si>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</si>
  <si>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</si>
  <si>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</si>
  <si>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</si>
  <si>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</si>
  <si>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</si>
  <si>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</si>
  <si>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</si>
  <si>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</si>
  <si>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</si>
  <si>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</si>
  <si>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</si>
  <si>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</si>
  <si>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</si>
  <si>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</si>
  <si>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</si>
  <si>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</si>
  <si>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</si>
  <si>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</si>
  <si>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</si>
  <si>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</si>
  <si>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</si>
  <si>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</si>
  <si>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</si>
  <si>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</si>
  <si>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</si>
  <si>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</si>
  <si>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</si>
  <si>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</si>
  <si>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</si>
  <si>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</si>
  <si>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</si>
  <si>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</si>
  <si>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</si>
  <si>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</si>
  <si>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</si>
  <si>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</si>
  <si>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</si>
  <si>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</si>
  <si>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</si>
  <si>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</si>
  <si>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</si>
  <si>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</si>
  <si>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</si>
  <si>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</si>
  <si>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</si>
  <si>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</si>
  <si>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</si>
  <si>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</si>
  <si>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</si>
  <si>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</si>
  <si>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</si>
  <si>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</si>
  <si>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</si>
  <si>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</si>
  <si>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</si>
  <si>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</si>
  <si>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</si>
  <si>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</si>
  <si>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</si>
  <si>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</si>
  <si>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</si>
  <si>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</si>
  <si>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</si>
  <si>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</si>
  <si>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</si>
  <si>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</si>
  <si>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</si>
  <si>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</si>
  <si>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</si>
  <si>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</si>
  <si>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</si>
  <si>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</si>
  <si>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</si>
  <si>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</si>
  <si>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</si>
  <si>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</si>
  <si>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</si>
  <si>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</si>
  <si>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</si>
  <si>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</si>
  <si>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</si>
  <si>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</si>
  <si>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</si>
  <si>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</si>
  <si>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</si>
  <si>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</si>
  <si>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</si>
  <si>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</si>
  <si>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</si>
  <si>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</si>
  <si>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</si>
  <si>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</si>
  <si>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</si>
  <si>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</si>
  <si>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</si>
  <si>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</si>
  <si>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</si>
  <si>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</si>
  <si>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</si>
  <si>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</si>
  <si>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</si>
  <si>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</si>
  <si>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</si>
  <si>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</si>
  <si>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</si>
  <si>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</si>
  <si>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</si>
  <si>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</si>
  <si>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</si>
  <si>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</si>
  <si>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</si>
  <si>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</si>
  <si>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</si>
  <si>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</si>
  <si>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</si>
  <si>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</si>
  <si>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</si>
  <si>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</si>
  <si>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</si>
  <si>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</si>
  <si>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</si>
  <si>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</si>
  <si>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</si>
  <si>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</si>
  <si>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</si>
  <si>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</si>
  <si>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</si>
  <si>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</si>
  <si>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</si>
  <si>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</si>
  <si>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</si>
  <si>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</si>
  <si>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</si>
  <si>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</si>
  <si>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</si>
  <si>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</si>
  <si>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</si>
  <si>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</si>
  <si>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</si>
  <si>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</si>
  <si>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</si>
  <si>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</si>
  <si>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</si>
  <si>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</si>
  <si>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</si>
  <si>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</si>
  <si>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</si>
  <si>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</si>
  <si>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</si>
  <si>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</si>
  <si>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</si>
  <si>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</si>
  <si>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</si>
  <si>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</si>
  <si>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</si>
  <si>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</si>
  <si>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</si>
  <si>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</si>
  <si>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</si>
  <si>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</si>
  <si>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</si>
  <si>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</si>
  <si>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</si>
  <si>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</si>
  <si>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</si>
  <si>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</si>
  <si>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</si>
  <si>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</si>
  <si>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</si>
  <si>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</si>
  <si>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</si>
  <si>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</si>
  <si>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</si>
  <si>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</si>
  <si>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</si>
  <si>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</si>
  <si>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</si>
  <si>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</si>
  <si>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</si>
  <si>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</si>
  <si>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</si>
  <si>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</si>
  <si>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</si>
  <si>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</si>
  <si>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</si>
  <si>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</si>
  <si>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</si>
  <si>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</si>
  <si>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</si>
  <si>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</si>
  <si>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</si>
  <si>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</si>
  <si>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</si>
  <si>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</si>
  <si>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</si>
  <si>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</si>
  <si>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</si>
  <si>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</si>
  <si>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</si>
  <si>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</si>
  <si>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</si>
  <si>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</si>
  <si>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</si>
  <si>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</si>
  <si>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</si>
  <si>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</si>
  <si>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</si>
  <si>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</si>
  <si>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</si>
  <si>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</si>
  <si>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</si>
  <si>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</si>
  <si>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</si>
  <si>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</si>
  <si>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</si>
  <si>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</si>
  <si>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</si>
  <si>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</si>
  <si>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</si>
  <si>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</si>
  <si>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</si>
  <si>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</si>
  <si>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</si>
  <si>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</si>
  <si>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</si>
  <si>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</si>
  <si>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</si>
  <si>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</si>
  <si>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</si>
  <si>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</si>
  <si>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</si>
  <si>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</si>
  <si>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</si>
  <si>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</si>
  <si>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</si>
  <si>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</si>
  <si>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</si>
  <si>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</si>
  <si>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</si>
  <si>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</si>
  <si>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</si>
  <si>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</si>
  <si>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</si>
  <si>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</si>
  <si>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</si>
  <si>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</si>
  <si>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</si>
  <si>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</si>
  <si>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</si>
  <si>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</si>
  <si>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</si>
  <si>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</si>
  <si>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</si>
  <si>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</si>
  <si>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</si>
  <si>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</si>
  <si>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</si>
  <si>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</si>
  <si>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</si>
  <si>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</si>
  <si>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</si>
  <si>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</si>
  <si>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</si>
  <si>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</si>
  <si>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</si>
  <si>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</si>
  <si>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</si>
  <si>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</si>
  <si>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</si>
  <si>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</si>
  <si>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</si>
  <si>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</si>
  <si>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</si>
  <si>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</si>
  <si>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</si>
  <si>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</si>
  <si>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</si>
  <si>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</si>
  <si>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</si>
  <si>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</si>
  <si>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</si>
  <si>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</si>
  <si>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</si>
  <si>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</si>
  <si>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</si>
  <si>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</si>
  <si>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</si>
  <si>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</si>
  <si>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</si>
  <si>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</si>
  <si>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</si>
  <si>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</si>
  <si>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</si>
  <si>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</si>
  <si>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</si>
  <si>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</si>
  <si>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</si>
  <si>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</si>
  <si>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</si>
  <si>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</si>
  <si>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</si>
  <si>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</si>
  <si>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</si>
  <si>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</si>
  <si>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</si>
  <si>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</si>
  <si>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</si>
  <si>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</si>
  <si>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</si>
  <si>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</si>
  <si>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</si>
  <si>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</si>
  <si>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</si>
  <si>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</si>
  <si>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</si>
  <si>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</si>
  <si>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</si>
  <si>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</si>
  <si>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</si>
  <si>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</si>
  <si>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</si>
  <si>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</si>
  <si>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</si>
  <si>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</si>
  <si>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</si>
  <si>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</si>
  <si>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</si>
  <si>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</si>
  <si>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</si>
  <si>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</si>
  <si>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</si>
  <si>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</si>
  <si>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</si>
  <si>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</si>
  <si>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</si>
  <si>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</si>
  <si>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</si>
  <si>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</si>
  <si>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</si>
  <si>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</si>
  <si>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</si>
  <si>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</si>
  <si>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</si>
  <si>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</si>
  <si>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</si>
  <si>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</si>
  <si>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</si>
  <si>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</si>
  <si>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</si>
  <si>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</si>
  <si>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</si>
  <si>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</si>
  <si>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</si>
  <si>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</si>
  <si>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</si>
  <si>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</si>
  <si>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</si>
  <si>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</si>
  <si>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</si>
  <si>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</si>
  <si>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</si>
  <si>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</si>
  <si>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</si>
  <si>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</si>
  <si>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</si>
  <si>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</si>
  <si>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</si>
  <si>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</si>
  <si>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</si>
  <si>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</si>
  <si>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</si>
  <si>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</si>
  <si>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</si>
  <si>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</si>
  <si>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</si>
  <si>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</si>
  <si>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</si>
  <si>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</si>
  <si>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</si>
  <si>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</si>
  <si>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</si>
  <si>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</si>
  <si>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</si>
  <si>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</si>
  <si>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</si>
  <si>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</si>
  <si>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</si>
  <si>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</si>
  <si>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</si>
  <si>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</si>
  <si>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</si>
  <si>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</si>
  <si>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</si>
  <si>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</si>
  <si>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</si>
  <si>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</si>
  <si>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</si>
  <si>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</si>
  <si>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</si>
  <si>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</si>
  <si>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</si>
  <si>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</si>
  <si>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</si>
  <si>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</si>
  <si>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</si>
  <si>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</si>
  <si>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</si>
  <si>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</si>
  <si>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</si>
  <si>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</si>
  <si>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</si>
  <si>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</si>
  <si>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</si>
  <si>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</si>
  <si>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</si>
  <si>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</si>
  <si>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</si>
  <si>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</si>
  <si>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</si>
  <si>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</si>
  <si>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</si>
  <si>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</si>
  <si>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</si>
  <si>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</si>
  <si>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</si>
  <si>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</si>
  <si>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</si>
  <si>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</si>
  <si>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</si>
  <si>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</si>
  <si>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</si>
  <si>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</si>
  <si>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</si>
  <si>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</si>
  <si>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</si>
  <si>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</si>
  <si>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</si>
  <si>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</si>
  <si>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</si>
  <si>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</si>
  <si>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</si>
  <si>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</si>
  <si>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</si>
  <si>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</si>
  <si>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</si>
  <si>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</si>
  <si>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</si>
  <si>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</si>
  <si>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</si>
  <si>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</si>
  <si>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</si>
  <si>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</si>
  <si>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</si>
  <si>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</si>
  <si>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</si>
  <si>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</si>
  <si>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</si>
  <si>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</si>
  <si>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</si>
  <si>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</si>
  <si>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</si>
  <si>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</si>
  <si>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</si>
  <si>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</si>
  <si>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</si>
  <si>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</si>
  <si>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</si>
  <si>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</si>
  <si>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</si>
  <si>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</si>
  <si>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</si>
  <si>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</si>
  <si>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</si>
  <si>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</si>
  <si>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</si>
  <si>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</si>
  <si>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</si>
  <si>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</si>
  <si>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</si>
  <si>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</si>
  <si>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</si>
  <si>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</si>
  <si>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</si>
  <si>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</si>
  <si>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</si>
  <si>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</si>
  <si>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</si>
  <si>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</si>
  <si>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</si>
  <si>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</si>
  <si>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</si>
  <si>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</si>
  <si>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</si>
  <si>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</si>
  <si>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</si>
  <si>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</si>
  <si>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</si>
  <si>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</si>
  <si>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</si>
  <si>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</si>
  <si>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</si>
  <si>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</si>
  <si>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</si>
  <si>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</si>
  <si>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</si>
  <si>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</si>
  <si>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</si>
  <si>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</si>
  <si>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</si>
  <si>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</si>
  <si>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</si>
  <si>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</si>
  <si>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</si>
  <si>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</si>
  <si>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</si>
  <si>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</si>
  <si>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</si>
  <si>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</si>
  <si>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</si>
  <si>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</si>
  <si>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</si>
  <si>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</si>
  <si>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</si>
  <si>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</si>
  <si>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</si>
  <si>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</si>
  <si>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</si>
  <si>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</si>
  <si>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</si>
  <si>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</si>
  <si>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</si>
  <si>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</si>
  <si>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</si>
  <si>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</si>
  <si>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</si>
  <si>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</si>
  <si>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</si>
  <si>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</si>
  <si>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</si>
  <si>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</si>
  <si>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</si>
  <si>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</si>
  <si>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</si>
  <si>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</si>
  <si>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</si>
  <si>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</si>
  <si>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</si>
  <si>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</si>
  <si>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</si>
  <si>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</si>
  <si>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</si>
  <si>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</si>
  <si>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</si>
  <si>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</si>
  <si>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</si>
  <si>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</si>
  <si>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</si>
  <si>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</si>
  <si>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</si>
  <si>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</si>
  <si>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</si>
  <si>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</si>
  <si>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</si>
  <si>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</si>
  <si>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</si>
  <si>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</si>
  <si>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</si>
  <si>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</si>
  <si>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</si>
  <si>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</si>
  <si>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</si>
  <si>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</si>
  <si>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</si>
  <si>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</si>
  <si>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</si>
  <si>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</si>
  <si>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</si>
  <si>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</si>
  <si>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</si>
  <si>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</si>
  <si>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</si>
  <si>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</si>
  <si>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</si>
  <si>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</si>
  <si>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</si>
  <si>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</si>
  <si>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</si>
  <si>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</si>
  <si>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</si>
  <si>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</si>
  <si>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</si>
  <si>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</si>
  <si>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</si>
  <si>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</si>
  <si>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</si>
  <si>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</si>
  <si>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</si>
  <si>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</si>
  <si>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</si>
  <si>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</si>
  <si>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</si>
  <si>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</si>
  <si>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</si>
  <si>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</si>
  <si>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</si>
  <si>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</si>
  <si>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</si>
  <si>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</si>
  <si>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</si>
  <si>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</si>
  <si>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</si>
  <si>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</si>
  <si>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</si>
  <si>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</si>
  <si>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</si>
  <si>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</si>
  <si>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</si>
  <si>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</si>
  <si>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</si>
  <si>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</si>
  <si>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</si>
  <si>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</si>
  <si>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</si>
  <si>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</si>
  <si>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</si>
  <si>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</si>
  <si>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</si>
  <si>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</si>
  <si>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</si>
  <si>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</si>
  <si>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</si>
  <si>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</si>
  <si>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</si>
  <si>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</si>
  <si>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</si>
  <si>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</si>
  <si>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</si>
  <si>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</si>
  <si>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</si>
  <si>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</si>
  <si>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</si>
  <si>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</si>
  <si>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</si>
  <si>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</si>
  <si>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</si>
  <si>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</si>
  <si>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</si>
  <si>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</si>
  <si>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</si>
  <si>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</si>
  <si>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</si>
  <si>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</si>
  <si>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</si>
  <si>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</si>
  <si>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</si>
  <si>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</si>
  <si>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</si>
  <si>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</si>
  <si>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</si>
  <si>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</si>
  <si>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</si>
  <si>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</si>
  <si>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</si>
  <si>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</si>
  <si>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</si>
  <si>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</si>
  <si>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</si>
  <si>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</si>
  <si>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</si>
  <si>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</si>
  <si>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</si>
  <si>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</si>
  <si>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</si>
  <si>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</si>
  <si>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</si>
  <si>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</si>
  <si>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</si>
  <si>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</si>
  <si>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</si>
  <si>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</si>
  <si>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</si>
  <si>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</si>
  <si>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</si>
  <si>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</si>
  <si>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</si>
  <si>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</si>
  <si>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</si>
  <si>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</si>
  <si>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</si>
  <si>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</si>
  <si>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</si>
  <si>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</si>
  <si>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</si>
  <si>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</si>
  <si>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</si>
  <si>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</si>
  <si>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</si>
  <si>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</si>
  <si>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</si>
  <si>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</si>
  <si>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</si>
  <si>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</si>
  <si>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</si>
  <si>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</si>
  <si>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</si>
  <si>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</si>
  <si>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</si>
  <si>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</si>
  <si>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</si>
  <si>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</si>
  <si>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</si>
  <si>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</si>
  <si>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</si>
  <si>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</si>
  <si>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</si>
  <si>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</si>
  <si>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</si>
  <si>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</si>
  <si>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</si>
  <si>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</si>
  <si>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</si>
  <si>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</si>
  <si>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</si>
  <si>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</si>
  <si>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</si>
  <si>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</si>
  <si>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</si>
  <si>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</si>
  <si>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</si>
  <si>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</si>
  <si>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</si>
  <si>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</si>
  <si>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</si>
  <si>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</si>
  <si>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</si>
  <si>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</si>
  <si>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</si>
  <si>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</si>
  <si>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</si>
  <si>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</si>
  <si>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</si>
  <si>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</si>
  <si>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</si>
  <si>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</si>
  <si>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</si>
  <si>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</si>
  <si>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</si>
  <si>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</si>
  <si>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</si>
  <si>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</si>
  <si>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</si>
  <si>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</si>
  <si>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</si>
  <si>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</si>
  <si>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</si>
  <si>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</si>
  <si>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</si>
  <si>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</si>
  <si>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</si>
  <si>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</si>
  <si>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</si>
  <si>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</si>
  <si>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</si>
  <si>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</si>
  <si>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</si>
  <si>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</si>
  <si>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</si>
  <si>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</si>
  <si>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</si>
  <si>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</si>
  <si>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</si>
  <si>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</si>
  <si>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</si>
  <si>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</si>
  <si>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</si>
  <si>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</si>
  <si>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</si>
  <si>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</si>
  <si>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</si>
  <si>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</si>
  <si>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</si>
  <si>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</si>
  <si>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</si>
  <si>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</si>
  <si>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</si>
  <si>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</si>
  <si>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</si>
  <si>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</si>
  <si>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</si>
  <si>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</si>
  <si>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</si>
  <si>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</si>
  <si>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</si>
  <si>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</si>
  <si>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</si>
  <si>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</si>
  <si>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</si>
  <si>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</si>
  <si>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</si>
  <si>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</si>
  <si>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</si>
  <si>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</si>
  <si>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</si>
  <si>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</si>
  <si>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</si>
  <si>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</si>
  <si>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</si>
  <si>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</si>
  <si>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</si>
  <si>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</si>
  <si>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</si>
  <si>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</si>
  <si>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</si>
  <si>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</si>
  <si>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</si>
  <si>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</si>
  <si>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</si>
  <si>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</si>
  <si>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</si>
  <si>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</si>
  <si>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</si>
  <si>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</si>
  <si>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</si>
  <si>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</si>
  <si>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</si>
  <si>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</si>
  <si>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</si>
  <si>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</si>
  <si>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</si>
  <si>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</si>
  <si>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</si>
  <si>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</si>
  <si>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</si>
  <si>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</si>
  <si>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</si>
  <si>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</si>
  <si>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</si>
  <si>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</si>
  <si>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</si>
  <si>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</si>
  <si>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</si>
  <si>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</si>
  <si>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</si>
  <si>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</si>
  <si>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</si>
  <si>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</si>
  <si>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</si>
  <si>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</si>
  <si>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</si>
  <si>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</si>
  <si>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</si>
  <si>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</si>
  <si>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</si>
  <si>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</si>
  <si>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</si>
  <si>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</si>
  <si>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</si>
  <si>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</si>
  <si>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</si>
  <si>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</si>
  <si>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</si>
  <si>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</si>
  <si>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</si>
  <si>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</si>
  <si>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</si>
  <si>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</si>
  <si>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</si>
  <si>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</si>
  <si>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</si>
  <si>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</si>
  <si>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</si>
  <si>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</si>
  <si>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</si>
  <si>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</si>
  <si>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</si>
  <si>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</si>
  <si>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</si>
  <si>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</si>
  <si>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</si>
  <si>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</si>
  <si>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</si>
  <si>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</si>
  <si>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</si>
  <si>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</si>
  <si>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</si>
  <si>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</si>
  <si>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</si>
  <si>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</si>
  <si>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</si>
  <si>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</si>
  <si>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</si>
  <si>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</si>
  <si>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</si>
  <si>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</si>
  <si>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</si>
  <si>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</si>
  <si>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</si>
  <si>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</si>
  <si>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</si>
  <si>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</si>
  <si>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</si>
  <si>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</si>
  <si>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</si>
  <si>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</si>
  <si>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</si>
  <si>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</si>
  <si>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</si>
  <si>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</si>
  <si>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</si>
  <si>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</si>
  <si>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</si>
  <si>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</si>
  <si>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</si>
  <si>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</si>
  <si>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</si>
  <si>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</si>
  <si>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</si>
  <si>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</si>
  <si>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</si>
  <si>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</si>
  <si>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</si>
  <si>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</si>
  <si>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</si>
  <si>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</si>
  <si>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</si>
  <si>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</si>
  <si>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</si>
  <si>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</si>
  <si>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</si>
  <si>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</si>
  <si>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</si>
  <si>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</si>
  <si>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</si>
  <si>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</si>
  <si>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</si>
  <si>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</si>
  <si>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</si>
  <si>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</si>
  <si>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</si>
  <si>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</si>
  <si>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</si>
  <si>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</si>
  <si>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</si>
  <si>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</si>
  <si>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</si>
  <si>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</si>
  <si>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</si>
  <si>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</si>
  <si>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</si>
  <si>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</si>
  <si>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</si>
  <si>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</si>
  <si>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</si>
  <si>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</si>
  <si>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</si>
  <si>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</si>
  <si>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</si>
  <si>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</si>
  <si>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</si>
  <si>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</si>
  <si>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</si>
  <si>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</si>
  <si>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</si>
  <si>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</si>
  <si>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</si>
  <si>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</si>
  <si>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</si>
  <si>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</si>
  <si>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</si>
  <si>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</si>
  <si>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</si>
  <si>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</si>
  <si>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</si>
  <si>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</si>
  <si>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</si>
  <si>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</si>
  <si>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</si>
  <si>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</si>
  <si>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</si>
  <si>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</si>
  <si>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</si>
  <si>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</si>
  <si>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</si>
  <si>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</si>
  <si>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</si>
  <si>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</si>
  <si>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</si>
  <si>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</si>
  <si>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</si>
  <si>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</si>
  <si>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</si>
  <si>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</si>
  <si>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</si>
  <si>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</si>
  <si>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</si>
  <si>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</si>
  <si>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</si>
  <si>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</si>
  <si>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</si>
  <si>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</si>
  <si>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</si>
  <si>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</si>
  <si>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</si>
  <si>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</si>
  <si>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</si>
  <si>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</si>
  <si>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</si>
  <si>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</si>
  <si>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</si>
  <si>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</si>
  <si>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</si>
  <si>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</si>
  <si>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</si>
  <si>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</si>
  <si>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</si>
  <si>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</si>
  <si>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</si>
  <si>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</si>
  <si>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</si>
  <si>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</si>
  <si>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</si>
  <si>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</si>
  <si>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</si>
  <si>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</si>
  <si>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</si>
  <si>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</si>
  <si>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</si>
  <si>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</si>
  <si>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</si>
  <si>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</si>
  <si>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</si>
  <si>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</si>
  <si>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</si>
  <si>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</si>
  <si>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</si>
  <si>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</si>
  <si>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</si>
  <si>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</si>
  <si>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</si>
  <si>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</si>
  <si>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</si>
  <si>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</si>
  <si>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</si>
  <si>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</si>
  <si>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</si>
  <si>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</si>
  <si>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</si>
  <si>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</si>
  <si>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</si>
  <si>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</si>
  <si>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</si>
  <si>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</si>
  <si>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</si>
  <si>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</si>
  <si>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</si>
  <si>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</si>
  <si>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</si>
  <si>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</si>
  <si>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</si>
  <si>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</si>
  <si>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</si>
  <si>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</si>
  <si>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</si>
  <si>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</si>
  <si>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</si>
  <si>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</si>
  <si>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</si>
  <si>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</si>
  <si>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</si>
  <si>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</si>
  <si>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</si>
  <si>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</si>
  <si>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</si>
  <si>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</si>
  <si>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</si>
  <si>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</si>
  <si>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</si>
  <si>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</si>
  <si>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</si>
  <si>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</si>
  <si>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</si>
  <si>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</si>
  <si>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</si>
  <si>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</si>
  <si>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</si>
  <si>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</si>
  <si>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</si>
  <si>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</si>
  <si>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</si>
  <si>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</si>
  <si>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</si>
  <si>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</si>
  <si>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</si>
  <si>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</si>
  <si>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</si>
  <si>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</si>
  <si>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</si>
  <si>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</si>
  <si>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</si>
  <si>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</si>
  <si>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</si>
  <si>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</si>
  <si>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</si>
  <si>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</si>
  <si>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</si>
  <si>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</si>
  <si>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</si>
  <si>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</si>
  <si>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</si>
  <si>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</si>
  <si>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</si>
  <si>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</si>
  <si>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</si>
  <si>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</si>
  <si>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</si>
  <si>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</si>
  <si>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</si>
  <si>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</si>
  <si>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</si>
  <si>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</si>
  <si>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</si>
  <si>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</si>
  <si>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</si>
  <si>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</si>
  <si>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</si>
  <si>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</si>
  <si>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</si>
  <si>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</si>
  <si>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</si>
  <si>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</si>
  <si>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</si>
  <si>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</si>
  <si>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</si>
  <si>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</si>
  <si>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</si>
  <si>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</si>
  <si>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</si>
  <si>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</si>
  <si>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</si>
  <si>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</si>
  <si>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</si>
  <si>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</si>
  <si>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</si>
  <si>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</si>
  <si>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</si>
  <si>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</si>
  <si>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</si>
  <si>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</si>
  <si>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</si>
  <si>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</si>
  <si>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</si>
  <si>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</si>
  <si>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</si>
  <si>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</si>
  <si>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</si>
  <si>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</si>
  <si>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</si>
  <si>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</si>
  <si>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</si>
  <si>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</si>
  <si>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</si>
  <si>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</si>
  <si>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</si>
  <si>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</si>
  <si>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</si>
  <si>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</si>
  <si>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</si>
  <si>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</si>
  <si>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</si>
  <si>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</si>
  <si>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</si>
  <si>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</si>
  <si>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</si>
  <si>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</si>
  <si>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</si>
  <si>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</si>
  <si>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</si>
  <si>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</si>
  <si>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</si>
  <si>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</si>
  <si>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</si>
  <si>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</si>
  <si>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</si>
  <si>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</si>
  <si>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</si>
  <si>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</si>
  <si>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</si>
  <si>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</si>
  <si>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</si>
  <si>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</si>
  <si>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</si>
  <si>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</si>
  <si>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</si>
  <si>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</si>
  <si>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</si>
  <si>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</si>
  <si>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</si>
  <si>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</si>
  <si>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</si>
  <si>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</si>
  <si>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</si>
  <si>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</si>
  <si>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</si>
  <si>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</si>
  <si>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</si>
  <si>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</si>
  <si>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</si>
  <si>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</si>
  <si>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</si>
  <si>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</si>
  <si>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</si>
  <si>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</si>
  <si>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</si>
  <si>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</si>
  <si>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</si>
  <si>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</si>
  <si>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</si>
  <si>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</si>
  <si>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</si>
  <si>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</si>
  <si>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</si>
  <si>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</si>
  <si>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</si>
  <si>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</si>
  <si>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</si>
  <si>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</si>
  <si>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</si>
  <si>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</si>
  <si>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</si>
  <si>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</si>
  <si>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</si>
  <si>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</si>
  <si>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</si>
  <si>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</si>
  <si>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</si>
  <si>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</si>
  <si>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</si>
  <si>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</si>
  <si>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</si>
  <si>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</si>
  <si>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</si>
  <si>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</si>
  <si>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</si>
  <si>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</si>
  <si>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</si>
  <si>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</si>
  <si>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</si>
  <si>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</si>
  <si>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</si>
  <si>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</si>
  <si>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</si>
  <si>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</si>
  <si>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</si>
  <si>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</si>
  <si>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</si>
  <si>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</si>
  <si>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</si>
  <si>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</si>
  <si>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</si>
  <si>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</si>
  <si>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</si>
  <si>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</si>
  <si>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</si>
  <si>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</si>
  <si>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</si>
  <si>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</si>
  <si>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</si>
  <si>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</si>
  <si>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</si>
  <si>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</si>
  <si>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</si>
  <si>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</si>
  <si>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</si>
  <si>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</si>
  <si>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</si>
  <si>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</si>
  <si>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</si>
  <si>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</si>
  <si>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</si>
  <si>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</si>
  <si>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</si>
  <si>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</si>
  <si>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</si>
  <si>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</si>
  <si>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</si>
  <si>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</si>
  <si>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</si>
  <si>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</si>
  <si>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</si>
  <si>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</si>
  <si>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</si>
  <si>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</si>
  <si>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</si>
  <si>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</si>
  <si>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</si>
  <si>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</si>
  <si>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</si>
  <si>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</si>
  <si>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</si>
  <si>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</si>
  <si>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</si>
  <si>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</si>
  <si>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</si>
  <si>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</si>
  <si>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</si>
  <si>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</si>
  <si>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</si>
  <si>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</si>
  <si>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</si>
  <si>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</si>
  <si>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</si>
  <si>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</si>
  <si>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</si>
  <si>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</si>
  <si>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</si>
  <si>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</si>
  <si>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</si>
  <si>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</si>
  <si>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</si>
  <si>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</si>
  <si>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</si>
  <si>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</si>
  <si>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</si>
  <si>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</si>
  <si>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</si>
  <si>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</si>
  <si>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</si>
  <si>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</si>
  <si>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</si>
  <si>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</si>
  <si>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</si>
  <si>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</si>
  <si>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</si>
  <si>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</si>
  <si>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</si>
  <si>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</si>
  <si>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</si>
  <si>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</si>
  <si>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</si>
  <si>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</si>
  <si>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</si>
  <si>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</si>
  <si>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</si>
  <si>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</si>
  <si>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</si>
  <si>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</si>
  <si>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</si>
  <si>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</si>
  <si>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</si>
  <si>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</si>
  <si>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</si>
  <si>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</si>
  <si>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</si>
  <si>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</si>
  <si>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</si>
  <si>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</si>
  <si>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</si>
  <si>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</si>
  <si>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</si>
  <si>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</si>
  <si>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</si>
  <si>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</si>
  <si>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</si>
  <si>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</si>
  <si>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</si>
  <si>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</si>
  <si>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</si>
  <si>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</si>
  <si>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</si>
  <si>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</si>
  <si>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</si>
  <si>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</si>
  <si>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</si>
  <si>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</si>
  <si>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</si>
  <si>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</si>
  <si>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</si>
  <si>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</si>
  <si>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</si>
  <si>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</si>
  <si>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</si>
  <si>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</si>
  <si>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</si>
  <si>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</si>
  <si>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</si>
  <si>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</si>
  <si>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</si>
  <si>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</si>
  <si>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</si>
  <si>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</si>
  <si>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</si>
  <si>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</si>
  <si>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</si>
  <si>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</si>
  <si>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</si>
  <si>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</si>
  <si>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</si>
  <si>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</si>
  <si>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</si>
  <si>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</si>
  <si>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</si>
  <si>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</si>
  <si>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</si>
  <si>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</si>
  <si>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</si>
  <si>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</si>
  <si>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</si>
  <si>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</si>
  <si>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</si>
  <si>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</si>
  <si>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</si>
  <si>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</si>
  <si>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</si>
  <si>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</si>
  <si>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</si>
  <si>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</si>
  <si>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</si>
  <si>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</si>
  <si>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</si>
  <si>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</si>
  <si>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</si>
  <si>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</si>
  <si>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</si>
  <si>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</si>
  <si>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</si>
  <si>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</si>
  <si>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</si>
  <si>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</si>
  <si>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</si>
  <si>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</si>
  <si>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</si>
  <si>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</si>
  <si>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</si>
  <si>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</si>
  <si>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</si>
  <si>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</si>
  <si>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</si>
  <si>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</si>
  <si>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</si>
  <si>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</si>
  <si>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</si>
  <si>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</si>
  <si>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</si>
  <si>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</si>
  <si>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</si>
  <si>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</si>
  <si>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</si>
  <si>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</si>
  <si>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</si>
  <si>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</si>
  <si>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</si>
  <si>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</si>
  <si>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</si>
  <si>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</si>
  <si>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</si>
  <si>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</si>
  <si>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</si>
  <si>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</si>
  <si>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</si>
  <si>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</si>
  <si>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</si>
  <si>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</si>
  <si>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</si>
  <si>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</si>
  <si>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</si>
  <si>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</si>
  <si>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</si>
  <si>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</si>
  <si>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</si>
  <si>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</si>
  <si>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</si>
  <si>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</si>
  <si>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</si>
  <si>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</si>
  <si>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</si>
  <si>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</si>
  <si>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</si>
  <si>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</si>
  <si>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</si>
  <si>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</si>
  <si>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</si>
  <si>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</si>
  <si>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</si>
  <si>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</si>
  <si>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</si>
  <si>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</si>
  <si>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</si>
  <si>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</si>
  <si>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</si>
  <si>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</si>
  <si>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</si>
  <si>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</si>
  <si>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</si>
  <si>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</si>
  <si>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</si>
  <si>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</si>
  <si>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</si>
  <si>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</si>
  <si>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</si>
  <si>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</si>
  <si>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</si>
  <si>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</si>
  <si>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</si>
  <si>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</si>
  <si>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</si>
  <si>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</si>
  <si>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</si>
  <si>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</si>
  <si>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</si>
  <si>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</si>
  <si>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</si>
  <si>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</si>
  <si>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</si>
  <si>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</si>
  <si>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</si>
  <si>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</si>
  <si>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</si>
  <si>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</si>
  <si>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</si>
  <si>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</si>
  <si>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</si>
  <si>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</si>
  <si>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</si>
  <si>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</si>
  <si>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</si>
  <si>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</si>
  <si>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</si>
  <si>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</si>
  <si>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</si>
  <si>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</si>
  <si>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</si>
  <si>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</si>
  <si>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</si>
  <si>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</si>
  <si>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</si>
  <si>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</si>
  <si>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</si>
  <si>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</si>
  <si>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</si>
  <si>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</si>
  <si>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</si>
  <si>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</si>
  <si>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</si>
  <si>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</si>
  <si>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</si>
  <si>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</si>
  <si>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</si>
  <si>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</si>
  <si>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</si>
  <si>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</si>
  <si>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</si>
  <si>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</si>
  <si>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</si>
  <si>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</si>
  <si>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</si>
  <si>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</si>
  <si>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</si>
  <si>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</si>
  <si>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</si>
  <si>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</si>
  <si>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</si>
  <si>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</si>
  <si>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</si>
  <si>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</si>
  <si>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</si>
  <si>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</si>
  <si>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</si>
  <si>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</si>
  <si>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</si>
  <si>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</si>
  <si>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</si>
  <si>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</si>
  <si>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</si>
  <si>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</si>
  <si>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</si>
  <si>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</si>
  <si>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</si>
  <si>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</si>
  <si>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</si>
  <si>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</si>
  <si>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</si>
  <si>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</si>
  <si>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</si>
  <si>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</si>
  <si>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</si>
  <si>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</si>
  <si>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</si>
  <si>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</si>
  <si>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</si>
  <si>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</si>
  <si>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</si>
  <si>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</si>
  <si>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</si>
  <si>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</si>
  <si>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</si>
  <si>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</si>
  <si>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</si>
  <si>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</si>
  <si>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</si>
  <si>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</si>
  <si>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</si>
  <si>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</si>
  <si>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</si>
  <si>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</si>
  <si>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</si>
  <si>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</si>
  <si>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</si>
  <si>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</si>
  <si>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</si>
  <si>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</si>
  <si>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</si>
  <si>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</si>
  <si>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</si>
  <si>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</si>
  <si>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</si>
  <si>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</si>
  <si>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</si>
  <si>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</si>
  <si>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</si>
  <si>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</si>
  <si>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</si>
  <si>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</si>
  <si>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</si>
  <si>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</si>
  <si>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</si>
  <si>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</si>
  <si>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</si>
  <si>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</si>
  <si>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</si>
  <si>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</si>
  <si>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</si>
  <si>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</si>
  <si>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</si>
  <si>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</si>
  <si>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</si>
  <si>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</si>
  <si>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</si>
  <si>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</si>
  <si>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</si>
  <si>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</si>
  <si>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</si>
  <si>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</si>
  <si>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</si>
  <si>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</si>
  <si>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</si>
  <si>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</si>
  <si>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</si>
  <si>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</si>
  <si>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</si>
  <si>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</si>
  <si>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</si>
  <si>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</si>
  <si>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</si>
  <si>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</si>
  <si>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</si>
  <si>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</si>
  <si>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</si>
  <si>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</si>
  <si>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</si>
  <si>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</si>
  <si>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</si>
  <si>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</si>
  <si>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</si>
  <si>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</si>
  <si>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</si>
  <si>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</si>
  <si>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</si>
  <si>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</si>
  <si>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</si>
  <si>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</si>
  <si>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</si>
  <si>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</si>
  <si>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</si>
  <si>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</si>
  <si>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</si>
  <si>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</si>
  <si>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</si>
  <si>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</si>
  <si>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</si>
  <si>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</si>
  <si>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</si>
  <si>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</si>
  <si>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</si>
  <si>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</si>
  <si>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</si>
  <si>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</si>
  <si>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</si>
  <si>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</si>
  <si>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</si>
  <si>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</si>
  <si>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</si>
  <si>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</si>
  <si>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</si>
  <si>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</si>
  <si>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</si>
  <si>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</si>
  <si>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</si>
  <si>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</si>
  <si>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</si>
  <si>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</si>
  <si>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</si>
  <si>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</si>
  <si>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</si>
  <si>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</si>
  <si>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</si>
  <si>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</si>
  <si>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</si>
  <si>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</si>
  <si>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</si>
  <si>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</si>
  <si>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</si>
  <si>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</si>
  <si>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</si>
  <si>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</si>
  <si>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</si>
  <si>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</si>
  <si>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</si>
  <si>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</si>
  <si>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</si>
  <si>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</si>
  <si>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</si>
  <si>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</si>
  <si>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</si>
  <si>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</si>
  <si>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</si>
  <si>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</si>
  <si>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</si>
  <si>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</si>
  <si>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</si>
  <si>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</si>
  <si>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</si>
  <si>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</si>
  <si>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</si>
  <si>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</si>
  <si>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</si>
  <si>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</si>
  <si>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</si>
  <si>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</si>
  <si>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</si>
  <si>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</si>
  <si>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</si>
  <si>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</si>
  <si>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</si>
  <si>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</si>
  <si>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</si>
  <si>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</si>
  <si>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</si>
  <si>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</si>
  <si>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</si>
  <si>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</si>
  <si>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</si>
  <si>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</si>
  <si>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</si>
  <si>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</si>
  <si>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</si>
  <si>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</si>
  <si>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</si>
  <si>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</si>
  <si>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</si>
  <si>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</si>
  <si>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</si>
  <si>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</si>
  <si>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</si>
  <si>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</si>
  <si>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</si>
  <si>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</si>
  <si>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</si>
  <si>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</si>
  <si>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</si>
  <si>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</si>
  <si>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</si>
  <si>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</si>
  <si>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</si>
  <si>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</si>
  <si>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</si>
  <si>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</si>
  <si>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</si>
  <si>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</si>
  <si>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</si>
  <si>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</si>
  <si>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</si>
  <si>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</si>
  <si>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</si>
  <si>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</si>
  <si>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</si>
  <si>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</si>
  <si>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</si>
  <si>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</si>
  <si>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</si>
  <si>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</si>
  <si>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</si>
  <si>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</si>
  <si>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</si>
  <si>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</si>
  <si>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</si>
  <si>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</si>
  <si>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</si>
  <si>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</si>
  <si>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</si>
  <si>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</si>
  <si>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</si>
  <si>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</si>
  <si>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</si>
  <si>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</si>
  <si>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</si>
  <si>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</si>
  <si>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</si>
  <si>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</si>
  <si>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</si>
  <si>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</si>
  <si>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</si>
  <si>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</si>
  <si>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</si>
  <si>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</si>
  <si>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</si>
  <si>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</si>
  <si>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</si>
  <si>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</si>
  <si>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</si>
  <si>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</si>
  <si>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</si>
  <si>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</si>
  <si>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</si>
  <si>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</si>
  <si>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</si>
  <si>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</si>
  <si>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</si>
  <si>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</si>
  <si>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</si>
  <si>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</si>
  <si>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</si>
  <si>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</si>
  <si>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</si>
  <si>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</si>
  <si>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</si>
  <si>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</si>
  <si>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</si>
  <si>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</si>
  <si>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</si>
  <si>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</si>
  <si>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</si>
  <si>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</si>
  <si>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</si>
  <si>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</si>
  <si>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</si>
  <si>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</si>
  <si>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</si>
  <si>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</si>
  <si>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</si>
  <si>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</si>
  <si>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</si>
  <si>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</si>
  <si>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</si>
  <si>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</si>
  <si>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</si>
  <si>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</si>
  <si>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</si>
  <si>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</si>
  <si>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</si>
  <si>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</si>
  <si>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</si>
  <si>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</si>
  <si>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</si>
  <si>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</si>
  <si>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</si>
  <si>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</si>
  <si>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</si>
  <si>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</si>
  <si>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</si>
  <si>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</si>
  <si>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</si>
  <si>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</si>
  <si>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</si>
  <si>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</si>
  <si>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</si>
  <si>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</si>
  <si>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</si>
  <si>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</si>
  <si>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</si>
  <si>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</si>
  <si>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</si>
  <si>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</si>
  <si>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</si>
  <si>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</si>
  <si>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</si>
  <si>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</si>
  <si>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</si>
  <si>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</si>
  <si>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</si>
  <si>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</si>
  <si>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</si>
  <si>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</si>
  <si>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</si>
  <si>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</si>
  <si>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</si>
  <si>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</si>
  <si>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</si>
  <si>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</si>
  <si>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</si>
  <si>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</si>
  <si>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</si>
  <si>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</si>
  <si>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</si>
  <si>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</si>
  <si>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</si>
  <si>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</si>
  <si>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</si>
  <si>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</si>
  <si>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</si>
  <si>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</si>
  <si>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</si>
  <si>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</si>
  <si>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</si>
  <si>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</si>
  <si>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</si>
  <si>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</si>
  <si>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</si>
  <si>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</si>
  <si>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</si>
  <si>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</si>
  <si>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</si>
  <si>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</si>
  <si>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</si>
  <si>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</si>
  <si>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</si>
  <si>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</si>
  <si>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</si>
  <si>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</si>
  <si>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</si>
  <si>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</si>
  <si>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</si>
  <si>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</si>
  <si>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</si>
  <si>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</si>
  <si>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</si>
  <si>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</si>
  <si>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</si>
  <si>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</si>
  <si>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</si>
  <si>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</si>
  <si>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</si>
  <si>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</si>
  <si>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</si>
  <si>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</si>
  <si>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</si>
  <si>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</si>
  <si>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</si>
  <si>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</si>
  <si>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</si>
  <si>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</si>
  <si>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</si>
  <si>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</si>
  <si>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</si>
  <si>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</si>
  <si>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</si>
  <si>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</si>
  <si>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</si>
  <si>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</si>
  <si>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</si>
  <si>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</si>
  <si>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</si>
  <si>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</si>
  <si>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</si>
  <si>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</si>
  <si>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</si>
  <si>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</si>
  <si>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</si>
  <si>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</si>
  <si>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</si>
  <si>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</si>
  <si>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</si>
  <si>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</si>
  <si>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</si>
  <si>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</si>
  <si>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</si>
  <si>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</si>
  <si>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</si>
  <si>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</si>
  <si>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</si>
  <si>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</si>
  <si>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</si>
  <si>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</si>
  <si>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</si>
  <si>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</si>
  <si>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</si>
  <si>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</si>
  <si>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</si>
  <si>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</si>
  <si>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</si>
  <si>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</si>
  <si>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</si>
  <si>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</si>
  <si>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</si>
  <si>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</si>
  <si>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</si>
  <si>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</si>
  <si>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</si>
  <si>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</si>
  <si>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</si>
  <si>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</si>
  <si>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</si>
  <si>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</si>
  <si>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</si>
  <si>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</si>
  <si>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</si>
  <si>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</si>
  <si>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</si>
  <si>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</si>
  <si>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</si>
  <si>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</si>
  <si>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</si>
  <si>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</si>
  <si>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</si>
  <si>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</si>
  <si>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</si>
  <si>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</si>
  <si>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</si>
  <si>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</si>
  <si>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</si>
  <si>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</si>
  <si>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</si>
  <si>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</si>
  <si>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</si>
  <si>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</si>
  <si>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</si>
  <si>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</si>
  <si>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</si>
  <si>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</si>
  <si>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</si>
  <si>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</si>
  <si>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</si>
  <si>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</si>
  <si>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</si>
  <si>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</si>
  <si>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</si>
  <si>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</si>
  <si>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</si>
  <si>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</si>
  <si>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</si>
  <si>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</si>
  <si>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</si>
  <si>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</si>
  <si>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</si>
  <si>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</si>
  <si>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</si>
  <si>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</si>
  <si>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</si>
  <si>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</si>
  <si>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</si>
  <si>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</si>
  <si>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</si>
  <si>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</si>
  <si>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</si>
  <si>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</si>
  <si>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</si>
  <si>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</si>
  <si>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</si>
  <si>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</si>
  <si>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</si>
  <si>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</si>
  <si>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</si>
  <si>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</si>
  <si>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</si>
  <si>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</si>
  <si>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</si>
  <si>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</si>
  <si>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</si>
  <si>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</si>
  <si>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</si>
  <si>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</si>
  <si>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</si>
  <si>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</si>
  <si>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</si>
  <si>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</si>
  <si>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</si>
  <si>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</si>
  <si>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</si>
  <si>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</si>
  <si>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</si>
  <si>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</si>
  <si>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</si>
  <si>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</si>
  <si>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</si>
  <si>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</si>
  <si>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</si>
  <si>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</si>
  <si>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</si>
  <si>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</si>
  <si>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</si>
  <si>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</si>
  <si>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</si>
  <si>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</si>
  <si>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</si>
  <si>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</si>
  <si>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</si>
  <si>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</si>
  <si>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</si>
  <si>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</si>
  <si>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</si>
  <si>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</si>
  <si>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</si>
  <si>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</si>
  <si>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</si>
  <si>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</si>
  <si>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</si>
  <si>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</si>
  <si>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</si>
  <si>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</si>
  <si>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</si>
  <si>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</si>
  <si>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</si>
  <si>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</si>
  <si>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</si>
  <si>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</si>
  <si>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</si>
  <si>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</si>
  <si>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</si>
  <si>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</si>
  <si>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</si>
  <si>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</si>
  <si>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</si>
  <si>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</si>
  <si>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</si>
  <si>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</si>
  <si>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</si>
  <si>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</si>
  <si>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</si>
  <si>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</si>
  <si>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</si>
  <si>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</si>
  <si>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</si>
  <si>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</si>
  <si>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</si>
  <si>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</si>
  <si>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</si>
  <si>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</si>
  <si>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</si>
  <si>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</si>
  <si>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</si>
  <si>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</si>
  <si>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</si>
  <si>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</si>
  <si>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</si>
  <si>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</si>
  <si>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</si>
  <si>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</si>
  <si>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</si>
  <si>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</si>
  <si>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</si>
  <si>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</si>
  <si>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</si>
  <si>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</si>
  <si>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</si>
  <si>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</si>
  <si>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</si>
  <si>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</si>
  <si>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</si>
  <si>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</si>
  <si>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</si>
  <si>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</si>
  <si>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</si>
  <si>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</si>
  <si>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</si>
  <si>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</si>
  <si>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</si>
  <si>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</si>
  <si>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</si>
  <si>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</si>
  <si>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</si>
  <si>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</si>
  <si>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</si>
  <si>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</si>
  <si>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</si>
  <si>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</si>
  <si>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</si>
  <si>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</si>
  <si>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</si>
  <si>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</si>
  <si>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</si>
  <si>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</si>
  <si>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</si>
  <si>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</si>
  <si>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</si>
  <si>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</si>
  <si>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</si>
  <si>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</si>
  <si>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</si>
  <si>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</si>
  <si>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</si>
  <si>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</si>
  <si>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</si>
  <si>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</si>
  <si>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</si>
  <si>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</si>
  <si>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</si>
  <si>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</si>
  <si>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</si>
  <si>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</si>
  <si>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</si>
  <si>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</si>
  <si>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</si>
  <si>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</si>
  <si>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</si>
  <si>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</si>
  <si>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</si>
  <si>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</si>
  <si>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</si>
  <si>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</si>
  <si>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</si>
  <si>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</si>
  <si>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</si>
  <si>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</si>
  <si>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</si>
  <si>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</si>
  <si>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</si>
  <si>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</si>
  <si>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</si>
  <si>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</si>
  <si>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</si>
  <si>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</si>
  <si>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</si>
  <si>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</si>
  <si>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</si>
  <si>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</si>
  <si>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</si>
  <si>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</si>
  <si>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</si>
  <si>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</si>
  <si>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</si>
  <si>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</si>
  <si>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</si>
  <si>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</si>
  <si>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</si>
  <si>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</si>
  <si>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</si>
  <si>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</si>
  <si>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</si>
  <si>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</si>
  <si>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</si>
  <si>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</si>
  <si>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</si>
  <si>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</si>
  <si>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</si>
  <si>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</si>
  <si>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</si>
  <si>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</si>
  <si>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</si>
  <si>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</si>
  <si>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</si>
  <si>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</si>
  <si>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</si>
  <si>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</si>
  <si>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</si>
  <si>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</si>
  <si>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</si>
  <si>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</si>
  <si>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</si>
  <si>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</si>
  <si>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</si>
  <si>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</si>
  <si>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</si>
  <si>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</si>
  <si>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</si>
  <si>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</si>
  <si>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</si>
  <si>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</si>
  <si>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</si>
  <si>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</si>
  <si>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</si>
  <si>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</si>
  <si>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</si>
  <si>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</si>
  <si>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</si>
  <si>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</si>
  <si>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</si>
  <si>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</si>
  <si>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</si>
  <si>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</si>
  <si>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</si>
  <si>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</si>
  <si>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</si>
  <si>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</si>
  <si>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</si>
  <si>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</si>
  <si>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</si>
  <si>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</si>
  <si>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</si>
  <si>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</si>
  <si>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</si>
  <si>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</si>
  <si>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</si>
  <si>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</si>
  <si>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</si>
  <si>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</si>
  <si>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</si>
  <si>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</si>
  <si>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</si>
  <si>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</si>
  <si>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</si>
  <si>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</si>
  <si>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</si>
  <si>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</si>
  <si>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</si>
  <si>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</si>
  <si>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</si>
  <si>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</si>
  <si>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</si>
  <si>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</si>
  <si>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</si>
  <si>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</si>
  <si>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</si>
  <si>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</si>
  <si>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</si>
  <si>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</si>
  <si>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</si>
  <si>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</si>
  <si>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</si>
  <si>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</si>
  <si>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</si>
  <si>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</si>
  <si>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</si>
  <si>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</si>
  <si>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</si>
  <si>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</si>
  <si>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</si>
  <si>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</si>
  <si>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</si>
  <si>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</si>
  <si>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</si>
  <si>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</si>
  <si>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</si>
  <si>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</si>
  <si>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</si>
  <si>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</si>
  <si>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</si>
  <si>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</si>
  <si>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</si>
  <si>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</si>
  <si>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</si>
  <si>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</si>
  <si>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</si>
  <si>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</si>
  <si>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</si>
  <si>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</si>
  <si>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</si>
  <si>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</si>
  <si>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</si>
  <si>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</si>
  <si>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</si>
  <si>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</si>
  <si>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</si>
  <si>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</si>
  <si>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</si>
  <si>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</si>
  <si>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</si>
  <si>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</si>
  <si>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</si>
  <si>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</si>
  <si>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</si>
  <si>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</si>
  <si>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</si>
  <si>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</si>
  <si>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</si>
  <si>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</si>
  <si>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</si>
  <si>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</si>
  <si>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</si>
  <si>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</si>
  <si>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</si>
  <si>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</si>
  <si>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</si>
  <si>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</si>
  <si>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</si>
  <si>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</si>
  <si>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</si>
  <si>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</si>
  <si>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</si>
  <si>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</si>
  <si>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</si>
  <si>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</si>
  <si>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</si>
  <si>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</si>
  <si>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</si>
  <si>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</si>
  <si>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</si>
  <si>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</si>
  <si>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</si>
  <si>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</si>
  <si>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</si>
  <si>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</si>
  <si>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</si>
  <si>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</si>
  <si>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</si>
  <si>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</si>
  <si>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</si>
  <si>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</si>
  <si>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</si>
  <si>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</si>
  <si>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</si>
  <si>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</si>
  <si>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</si>
  <si>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</si>
  <si>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</si>
  <si>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</si>
  <si>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</si>
  <si>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</si>
  <si>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</si>
  <si>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</si>
  <si>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</si>
  <si>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</si>
  <si>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</si>
  <si>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</si>
  <si>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</si>
  <si>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</si>
  <si>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</si>
  <si>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</si>
  <si>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</si>
  <si>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</si>
  <si>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</si>
  <si>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</si>
  <si>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</si>
  <si>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</si>
  <si>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</si>
  <si>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</si>
  <si>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</si>
  <si>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</si>
  <si>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</si>
  <si>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</si>
  <si>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</si>
  <si>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</si>
  <si>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</si>
  <si>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</si>
  <si>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</si>
  <si>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</si>
  <si>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</si>
  <si>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</si>
  <si>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</si>
  <si>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</si>
  <si>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</si>
  <si>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</si>
  <si>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</si>
  <si>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</si>
  <si>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</si>
  <si>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</si>
  <si>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</si>
  <si>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</si>
  <si>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</si>
  <si>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</si>
  <si>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</si>
  <si>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</si>
  <si>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</si>
  <si>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</si>
  <si>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</si>
  <si>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</si>
  <si>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</si>
  <si>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</si>
  <si>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</si>
  <si>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</si>
  <si>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</si>
  <si>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</si>
  <si>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</si>
  <si>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</si>
  <si>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</si>
  <si>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</si>
  <si>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</si>
  <si>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</si>
  <si>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</si>
  <si>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</si>
  <si>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</si>
  <si>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</si>
  <si>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</si>
  <si>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</si>
  <si>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</si>
  <si>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</si>
  <si>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</si>
  <si>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</si>
  <si>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</si>
  <si>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</si>
  <si>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</si>
  <si>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</si>
  <si>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</si>
  <si>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</si>
  <si>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</si>
  <si>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</si>
  <si>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</si>
  <si>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</si>
  <si>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</si>
  <si>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</si>
  <si>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</si>
  <si>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</si>
  <si>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</si>
  <si>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</si>
  <si>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</si>
  <si>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</si>
  <si>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</si>
  <si>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</si>
  <si>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</si>
  <si>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</si>
  <si>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</si>
  <si>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</si>
  <si>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</si>
  <si>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</si>
  <si>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</si>
  <si>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</si>
  <si>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</si>
  <si>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</si>
  <si>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</si>
  <si>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</si>
  <si>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</si>
  <si>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</si>
  <si>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</si>
  <si>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</si>
  <si>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</si>
  <si>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</si>
  <si>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</si>
  <si>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</si>
  <si>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</si>
  <si>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</si>
  <si>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</si>
  <si>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</si>
  <si>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</si>
  <si>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</si>
  <si>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</si>
  <si>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</si>
  <si>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</si>
  <si>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</si>
  <si>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</si>
  <si>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</si>
  <si>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</si>
  <si>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</si>
  <si>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</si>
  <si>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</si>
  <si>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</si>
  <si>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</si>
  <si>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</si>
  <si>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</si>
  <si>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</si>
  <si>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</si>
  <si>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</si>
  <si>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</si>
  <si>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</si>
  <si>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</si>
  <si>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</si>
  <si>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</si>
  <si>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</si>
  <si>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</si>
  <si>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</si>
  <si>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</si>
  <si>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</si>
  <si>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</si>
  <si>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</si>
  <si>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</si>
  <si>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</si>
  <si>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</si>
  <si>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</si>
  <si>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</si>
  <si>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</si>
  <si>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</si>
  <si>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</si>
  <si>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</si>
  <si>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</si>
  <si>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</si>
  <si>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</si>
  <si>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</si>
  <si>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</si>
  <si>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</si>
  <si>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</si>
  <si>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</si>
  <si>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</si>
  <si>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</si>
  <si>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</si>
  <si>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</si>
  <si>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</si>
  <si>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</si>
  <si>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</si>
  <si>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</si>
  <si>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</si>
  <si>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</si>
  <si>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</si>
  <si>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</si>
  <si>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</si>
  <si>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</si>
  <si>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</si>
  <si>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</si>
  <si>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</si>
  <si>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</si>
  <si>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</si>
  <si>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</si>
  <si>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</si>
  <si>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</si>
  <si>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</si>
  <si>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</si>
  <si>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</si>
  <si>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</si>
  <si>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</si>
  <si>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</si>
  <si>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</si>
  <si>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</si>
  <si>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</si>
  <si>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</si>
  <si>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</si>
  <si>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</si>
  <si>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</si>
  <si>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</si>
  <si>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</si>
  <si>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</si>
  <si>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</si>
  <si>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</si>
  <si>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</si>
  <si>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</si>
  <si>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</si>
  <si>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</si>
  <si>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</si>
  <si>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</si>
  <si>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</si>
  <si>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</si>
  <si>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</si>
  <si>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</si>
  <si>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</si>
  <si>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</si>
  <si>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</si>
  <si>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</si>
  <si>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</si>
  <si>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</si>
  <si>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</si>
  <si>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</si>
  <si>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</si>
  <si>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</si>
  <si>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</si>
  <si>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</si>
  <si>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</si>
  <si>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</si>
  <si>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</si>
  <si>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</si>
  <si>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</si>
  <si>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</si>
  <si>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</si>
  <si>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</si>
  <si>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</si>
  <si>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</si>
  <si>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</si>
  <si>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</si>
  <si>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</si>
  <si>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</si>
  <si>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</si>
  <si>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</si>
  <si>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</si>
  <si>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</si>
  <si>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</si>
  <si>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</si>
  <si>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</si>
  <si>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</si>
  <si>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</si>
  <si>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</si>
  <si>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</si>
  <si>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</si>
  <si>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</si>
  <si>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</si>
  <si>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</si>
  <si>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</si>
  <si>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</si>
  <si>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</si>
  <si>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</si>
  <si>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</si>
  <si>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</si>
  <si>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</si>
  <si>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</si>
  <si>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</si>
  <si>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</si>
  <si>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</si>
  <si>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</si>
  <si>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</si>
  <si>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</si>
  <si>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</si>
  <si>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</si>
  <si>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</si>
  <si>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</si>
  <si>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</si>
  <si>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</si>
  <si>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</si>
  <si>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</si>
  <si>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</si>
  <si>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</si>
  <si>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</si>
  <si>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</si>
  <si>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</si>
  <si>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</si>
  <si>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</si>
  <si>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</si>
  <si>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</si>
  <si>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</si>
  <si>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</si>
  <si>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</si>
  <si>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</si>
  <si>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</si>
  <si>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</si>
  <si>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</si>
  <si>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</si>
  <si>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</si>
  <si>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</si>
  <si>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</si>
  <si>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</si>
  <si>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</si>
  <si>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</si>
  <si>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</si>
  <si>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</si>
  <si>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</si>
  <si>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</si>
  <si>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</si>
  <si>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</si>
  <si>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</si>
  <si>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</si>
  <si>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</si>
  <si>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</si>
  <si>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</si>
  <si>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</si>
  <si>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</si>
  <si>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</si>
  <si>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</si>
  <si>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</si>
  <si>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</si>
  <si>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</si>
  <si>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</si>
  <si>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</si>
  <si>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</si>
  <si>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</si>
  <si>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</si>
  <si>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</si>
  <si>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</si>
  <si>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</si>
  <si>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</si>
  <si>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</si>
  <si>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</si>
  <si>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</si>
  <si>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</si>
  <si>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</si>
  <si>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</si>
  <si>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</si>
  <si>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</si>
  <si>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</si>
  <si>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</si>
  <si>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</si>
  <si>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</si>
  <si>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</si>
  <si>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</si>
  <si>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</si>
  <si>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</si>
  <si>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</si>
  <si>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</si>
  <si>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</si>
  <si>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</si>
  <si>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</si>
  <si>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</si>
  <si>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</si>
  <si>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</si>
  <si>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</si>
  <si>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</si>
  <si>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</si>
  <si>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</si>
  <si>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</si>
  <si>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</si>
  <si>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</si>
  <si>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</si>
  <si>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</si>
  <si>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</si>
  <si>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</si>
  <si>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</si>
  <si>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</si>
  <si>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</si>
  <si>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</si>
  <si>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</si>
  <si>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</si>
  <si>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</si>
  <si>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</si>
  <si>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</si>
  <si>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</si>
  <si>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</si>
  <si>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</si>
  <si>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</si>
  <si>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</si>
  <si>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</si>
  <si>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</si>
  <si>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</si>
  <si>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</si>
  <si>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</si>
  <si>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</si>
  <si>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</si>
  <si>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</si>
  <si>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</si>
  <si>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</si>
  <si>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</si>
  <si>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</si>
  <si>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</si>
  <si>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</si>
  <si>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</si>
  <si>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</si>
  <si>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</si>
  <si>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</si>
  <si>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</si>
  <si>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</si>
  <si>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</si>
  <si>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</si>
  <si>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</si>
  <si>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</si>
  <si>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</si>
  <si>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</si>
  <si>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</si>
  <si>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</si>
  <si>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</si>
  <si>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</si>
  <si>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</si>
  <si>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</si>
  <si>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</si>
  <si>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</si>
  <si>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</si>
  <si>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</si>
  <si>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</si>
  <si>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</si>
  <si>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</si>
  <si>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</si>
  <si>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</si>
  <si>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</si>
  <si>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</si>
  <si>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</si>
  <si>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</si>
  <si>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</si>
  <si>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</si>
  <si>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</si>
  <si>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</si>
  <si>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</si>
  <si>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</si>
  <si>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</si>
  <si>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</si>
  <si>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</si>
  <si>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</si>
  <si>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</si>
  <si>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</si>
  <si>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</si>
  <si>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</si>
  <si>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</si>
  <si>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</si>
  <si>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</si>
  <si>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</si>
  <si>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</si>
  <si>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</si>
  <si>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</si>
  <si>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</si>
  <si>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</si>
  <si>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</si>
  <si>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</si>
  <si>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</si>
  <si>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</si>
  <si>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</si>
  <si>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</si>
  <si>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</si>
  <si>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</si>
  <si>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</si>
  <si>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</si>
  <si>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</si>
  <si>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</si>
  <si>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</si>
  <si>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</si>
  <si>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</si>
  <si>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</si>
  <si>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</si>
  <si>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</si>
  <si>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</si>
  <si>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</si>
  <si>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</si>
  <si>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</si>
  <si>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</si>
  <si>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</si>
  <si>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</si>
  <si>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</si>
  <si>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</si>
  <si>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</si>
  <si>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</si>
  <si>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</si>
  <si>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</si>
  <si>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</si>
  <si>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</si>
  <si>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</si>
  <si>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</si>
  <si>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</si>
  <si>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</si>
  <si>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</si>
  <si>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</si>
  <si>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</si>
  <si>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</si>
  <si>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</si>
  <si>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</si>
  <si>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</si>
  <si>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</si>
  <si>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</si>
  <si>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</si>
  <si>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</si>
  <si>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</si>
  <si>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</si>
  <si>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</si>
  <si>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</si>
  <si>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</si>
  <si>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</si>
  <si>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</si>
  <si>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</si>
  <si>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</si>
  <si>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</si>
  <si>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</si>
  <si>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</si>
  <si>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</si>
  <si>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</si>
  <si>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</si>
  <si>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</si>
  <si>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</si>
  <si>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</si>
  <si>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</si>
  <si>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</si>
  <si>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</si>
  <si>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</si>
  <si>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</si>
  <si>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</si>
  <si>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</si>
  <si>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</si>
  <si>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</si>
  <si>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</si>
  <si>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</si>
  <si>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</si>
  <si>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</si>
  <si>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</si>
  <si>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</si>
  <si>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</si>
  <si>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</si>
  <si>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</si>
  <si>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</si>
  <si>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</si>
  <si>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</si>
  <si>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</si>
  <si>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</si>
  <si>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</si>
  <si>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</si>
  <si>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</si>
  <si>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</si>
  <si>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</si>
  <si>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</si>
  <si>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</si>
  <si>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</si>
  <si>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</si>
  <si>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</si>
  <si>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</si>
  <si>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</si>
  <si>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</si>
  <si>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</si>
  <si>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</si>
  <si>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</si>
  <si>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</si>
  <si>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</si>
  <si>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</si>
  <si>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</si>
  <si>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</si>
  <si>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</si>
  <si>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</si>
  <si>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</si>
  <si>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</si>
  <si>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</si>
  <si>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</si>
  <si>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</si>
  <si>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</si>
  <si>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</si>
  <si>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</si>
  <si>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</si>
  <si>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</si>
  <si>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</si>
  <si>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</si>
  <si>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</si>
  <si>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</si>
  <si>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</si>
  <si>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</si>
  <si>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</si>
  <si>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</si>
  <si>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</si>
  <si>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</si>
  <si>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</si>
  <si>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</si>
  <si>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</si>
  <si>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</si>
  <si>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</si>
  <si>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</si>
  <si>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</si>
  <si>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</si>
  <si>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</si>
  <si>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</si>
  <si>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</si>
  <si>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</si>
  <si>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</si>
  <si>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</si>
  <si>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</si>
  <si>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</si>
  <si>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</si>
  <si>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</si>
  <si>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</si>
  <si>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</si>
  <si>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</si>
  <si>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</si>
  <si>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</si>
  <si>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</si>
  <si>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</si>
  <si>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</si>
  <si>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</si>
  <si>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</si>
  <si>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</si>
  <si>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</si>
  <si>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</si>
  <si>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</si>
  <si>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</si>
  <si>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</si>
  <si>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</si>
  <si>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</si>
  <si>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</si>
  <si>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</si>
  <si>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</si>
  <si>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</si>
  <si>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</si>
  <si>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</si>
  <si>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</si>
  <si>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</si>
  <si>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</si>
  <si>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</si>
  <si>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</si>
  <si>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</si>
  <si>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</si>
  <si>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</si>
  <si>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</si>
  <si>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</si>
  <si>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</si>
  <si>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</si>
  <si>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</si>
  <si>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</si>
  <si>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</si>
  <si>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</si>
  <si>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</si>
  <si>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</si>
  <si>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</si>
  <si>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</si>
  <si>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</si>
  <si>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</si>
  <si>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</si>
  <si>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</si>
  <si>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</si>
  <si>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</si>
  <si>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</si>
  <si>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</si>
  <si>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</si>
  <si>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</si>
  <si>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</si>
  <si>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</si>
  <si>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</si>
  <si>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</si>
  <si>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</si>
  <si>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</si>
  <si>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</si>
  <si>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</si>
  <si>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</si>
  <si>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</si>
  <si>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</si>
  <si>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</si>
  <si>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</si>
  <si>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</si>
  <si>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</si>
  <si>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</si>
  <si>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</si>
  <si>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</si>
  <si>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</si>
  <si>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</si>
  <si>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</si>
  <si>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</si>
  <si>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</si>
  <si>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</si>
  <si>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</si>
  <si>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</si>
  <si>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</si>
  <si>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</si>
  <si>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</si>
  <si>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</si>
  <si>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</si>
  <si>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</si>
  <si>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</si>
  <si>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</si>
  <si>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</si>
  <si>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</si>
  <si>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</si>
  <si>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</si>
  <si>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</si>
  <si>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</si>
  <si>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</si>
  <si>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</si>
  <si>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</si>
  <si>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</si>
  <si>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</si>
  <si>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</si>
  <si>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</si>
  <si>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</si>
  <si>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</si>
  <si>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</si>
  <si>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</si>
  <si>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</si>
  <si>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</si>
  <si>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</si>
  <si>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</si>
  <si>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</si>
  <si>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</si>
  <si>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</si>
  <si>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</si>
  <si>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</si>
  <si>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</si>
  <si>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</si>
  <si>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</si>
  <si>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</si>
  <si>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</si>
  <si>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</si>
  <si>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</si>
  <si>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</si>
  <si>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</si>
  <si>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</si>
  <si>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</si>
  <si>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</si>
  <si>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</si>
  <si>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</si>
  <si>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</si>
  <si>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</si>
  <si>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</si>
  <si>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</si>
  <si>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</si>
  <si>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</si>
  <si>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</si>
  <si>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</si>
  <si>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</si>
  <si>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</si>
  <si>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</si>
  <si>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</si>
  <si>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</si>
  <si>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</si>
  <si>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</si>
  <si>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</si>
  <si>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</si>
  <si>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</si>
  <si>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</si>
  <si>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</si>
  <si>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</si>
  <si>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</si>
  <si>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</si>
  <si>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</si>
  <si>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</si>
  <si>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</si>
  <si>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</si>
  <si>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</si>
  <si>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</si>
  <si>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</si>
  <si>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</si>
  <si>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</si>
  <si>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</si>
  <si>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</si>
  <si>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</si>
  <si>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</si>
  <si>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</si>
  <si>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</si>
  <si>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</si>
  <si>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</si>
  <si>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</si>
  <si>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</si>
  <si>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</si>
  <si>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</si>
  <si>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</si>
  <si>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</si>
  <si>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</si>
  <si>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</si>
  <si>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</si>
  <si>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</si>
  <si>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</si>
  <si>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</si>
  <si>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</si>
  <si>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</si>
  <si>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</si>
  <si>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</si>
  <si>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</si>
  <si>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</si>
  <si>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</si>
  <si>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</si>
  <si>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</si>
  <si>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</si>
  <si>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</si>
  <si>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</si>
  <si>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</si>
  <si>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</si>
  <si>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</si>
  <si>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</si>
  <si>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</si>
  <si>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</si>
  <si>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</si>
  <si>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</si>
  <si>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</si>
  <si>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</si>
  <si>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</si>
  <si>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</si>
  <si>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</si>
  <si>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</si>
  <si>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</si>
  <si>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</si>
  <si>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</si>
  <si>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</si>
  <si>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</si>
  <si>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</si>
  <si>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</si>
  <si>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</si>
  <si>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</si>
  <si>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</si>
  <si>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</si>
  <si>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</si>
  <si>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</si>
  <si>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</si>
  <si>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</si>
  <si>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</si>
  <si>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</si>
  <si>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</si>
  <si>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</si>
  <si>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</si>
  <si>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</si>
  <si>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</si>
  <si>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</si>
  <si>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</si>
  <si>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</si>
  <si>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</si>
  <si>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</si>
  <si>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</si>
  <si>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</si>
  <si>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</si>
  <si>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</si>
  <si>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</si>
  <si>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</si>
  <si>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</si>
  <si>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</si>
  <si>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</si>
  <si>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</si>
  <si>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</si>
  <si>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</si>
  <si>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</si>
  <si>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</si>
  <si>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</si>
  <si>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</si>
  <si>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</si>
  <si>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</si>
  <si>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</si>
  <si>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</si>
  <si>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</si>
  <si>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</si>
  <si>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</si>
  <si>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</si>
  <si>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</si>
  <si>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</si>
  <si>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</si>
  <si>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</si>
  <si>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</si>
  <si>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</si>
  <si>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</si>
  <si>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</si>
  <si>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</si>
  <si>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</si>
  <si>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</si>
  <si>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</si>
  <si>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</si>
  <si>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</si>
  <si>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</si>
  <si>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</si>
  <si>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</si>
  <si>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</si>
  <si>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</si>
  <si>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</si>
  <si>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</si>
  <si>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</si>
  <si>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</si>
  <si>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</si>
  <si>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</si>
  <si>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</si>
  <si>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</si>
  <si>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</si>
  <si>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</si>
  <si>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</si>
  <si>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</si>
  <si>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</si>
  <si>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</si>
  <si>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</si>
  <si>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</si>
  <si>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</si>
  <si>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</si>
  <si>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</si>
  <si>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</si>
  <si>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</si>
  <si>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</si>
  <si>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</si>
  <si>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</si>
  <si>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</si>
  <si>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</si>
  <si>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</si>
  <si>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</si>
  <si>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</si>
  <si>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</si>
  <si>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</si>
  <si>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</si>
  <si>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</si>
  <si>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</si>
  <si>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</si>
  <si>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</si>
  <si>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</si>
  <si>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</si>
  <si>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</si>
  <si>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</si>
  <si>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</si>
  <si>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</si>
  <si>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</si>
  <si>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</si>
  <si>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</si>
  <si>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</si>
  <si>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</si>
  <si>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</si>
  <si>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</si>
  <si>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</si>
  <si>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</si>
  <si>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</si>
  <si>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</si>
  <si>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</si>
  <si>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</si>
  <si>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</si>
  <si>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</si>
  <si>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</si>
  <si>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</si>
  <si>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</si>
  <si>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</si>
  <si>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</si>
  <si>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</si>
  <si>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</si>
  <si>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</si>
  <si>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</si>
  <si>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</si>
  <si>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</si>
  <si>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</si>
  <si>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</si>
  <si>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</si>
  <si>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</si>
  <si>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</si>
  <si>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</si>
  <si>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</si>
  <si>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</si>
  <si>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</si>
  <si>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</si>
  <si>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</si>
  <si>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</si>
  <si>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</si>
  <si>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</si>
  <si>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</si>
  <si>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</si>
  <si>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</si>
  <si>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</si>
  <si>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</si>
  <si>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</si>
  <si>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</si>
  <si>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</si>
  <si>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</si>
  <si>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</si>
  <si>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</si>
  <si>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</si>
  <si>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</si>
  <si>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</si>
  <si>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</si>
  <si>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</si>
  <si>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</si>
  <si>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</si>
  <si>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</si>
  <si>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</si>
  <si>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</si>
  <si>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</si>
  <si>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</si>
  <si>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</si>
  <si>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</si>
  <si>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</si>
  <si>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</si>
  <si>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</si>
  <si>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</si>
  <si>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</si>
  <si>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</si>
  <si>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</si>
  <si>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</si>
  <si>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</si>
  <si>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</si>
  <si>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</si>
  <si>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</si>
  <si>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</si>
  <si>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</si>
  <si>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</si>
  <si>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</si>
  <si>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</si>
  <si>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</si>
  <si>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</si>
  <si>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</si>
  <si>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</si>
  <si>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</si>
  <si>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</si>
  <si>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</si>
  <si>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</si>
  <si>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</si>
  <si>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</si>
  <si>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</si>
  <si>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</si>
  <si>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</si>
  <si>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</si>
  <si>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</si>
  <si>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</si>
  <si>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</si>
  <si>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</si>
  <si>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</si>
  <si>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</si>
  <si>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</si>
  <si>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</si>
  <si>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</si>
  <si>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</si>
  <si>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</si>
  <si>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</si>
  <si>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</si>
  <si>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</si>
  <si>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</si>
  <si>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</si>
  <si>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</si>
  <si>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</si>
  <si>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</si>
  <si>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</si>
  <si>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</si>
  <si>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</si>
  <si>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</si>
  <si>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</si>
  <si>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</si>
  <si>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</si>
  <si>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</si>
  <si>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</si>
  <si>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</si>
  <si>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</si>
  <si>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</si>
  <si>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</si>
  <si>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</si>
  <si>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</si>
  <si>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</si>
  <si>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</si>
  <si>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</si>
  <si>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</si>
  <si>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</si>
  <si>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</si>
  <si>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</si>
  <si>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</si>
  <si>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</si>
  <si>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</si>
  <si>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</si>
  <si>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</si>
  <si>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</si>
  <si>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</si>
  <si>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</si>
  <si>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</si>
  <si>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</si>
  <si>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</si>
  <si>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</si>
  <si>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</si>
  <si>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</si>
  <si>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</si>
  <si>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</si>
  <si>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</si>
  <si>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</si>
  <si>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</si>
  <si>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</si>
  <si>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</si>
  <si>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</si>
  <si>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</si>
  <si>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</si>
  <si>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</si>
  <si>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</si>
  <si>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</si>
  <si>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</si>
  <si>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</si>
  <si>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</si>
  <si>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</si>
  <si>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</si>
  <si>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</si>
  <si>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</si>
  <si>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</si>
  <si>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</si>
  <si>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</si>
  <si>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</si>
  <si>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</si>
  <si>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</si>
  <si>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</si>
  <si>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</si>
  <si>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</si>
  <si>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</si>
  <si>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</si>
  <si>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</si>
  <si>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</si>
  <si>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</si>
  <si>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</si>
  <si>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</si>
  <si>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</si>
  <si>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</si>
  <si>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</si>
  <si>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</si>
  <si>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</si>
  <si>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</si>
  <si>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</si>
  <si>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</si>
  <si>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</si>
  <si>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</si>
  <si>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</si>
  <si>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</si>
  <si>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</si>
  <si>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</si>
  <si>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</si>
  <si>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</si>
  <si>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</si>
  <si>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</si>
  <si>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</si>
  <si>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</si>
  <si>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</si>
  <si>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</si>
  <si>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</si>
  <si>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</si>
  <si>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</si>
  <si>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</si>
  <si>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</si>
  <si>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</si>
  <si>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</si>
  <si>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</si>
  <si>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</si>
  <si>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</si>
  <si>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</si>
  <si>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</si>
  <si>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</si>
  <si>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</si>
  <si>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</si>
  <si>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</si>
  <si>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</si>
  <si>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</si>
  <si>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</si>
  <si>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</si>
  <si>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</si>
  <si>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</si>
  <si>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</si>
  <si>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</si>
  <si>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</si>
  <si>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</si>
  <si>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</si>
  <si>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</si>
  <si>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</si>
  <si>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</si>
  <si>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</si>
  <si>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</si>
  <si>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</si>
  <si>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</si>
  <si>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</si>
  <si>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</si>
  <si>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</si>
  <si>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</si>
  <si>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</si>
  <si>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</si>
  <si>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</si>
  <si>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</si>
  <si>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</si>
  <si>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</si>
  <si>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</si>
  <si>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</si>
  <si>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</si>
  <si>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</si>
  <si>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</si>
  <si>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</si>
  <si>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</si>
  <si>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</si>
  <si>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</si>
  <si>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</si>
  <si>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</si>
  <si>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</si>
  <si>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</si>
  <si>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</si>
  <si>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</si>
  <si>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</si>
  <si>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</si>
  <si>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</si>
  <si>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</si>
  <si>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</si>
  <si>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</si>
  <si>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</si>
  <si>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</si>
  <si>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</si>
  <si>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</si>
  <si>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</si>
  <si>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</si>
  <si>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</si>
  <si>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</si>
  <si>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</si>
  <si>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</si>
  <si>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</si>
  <si>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</si>
  <si>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</si>
  <si>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</si>
  <si>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</si>
  <si>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</si>
  <si>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</si>
  <si>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</si>
  <si>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</si>
  <si>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</si>
  <si>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</si>
  <si>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</si>
  <si>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</si>
  <si>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</si>
  <si>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</si>
  <si>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</si>
  <si>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</si>
  <si>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</si>
  <si>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</si>
  <si>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</si>
  <si>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</si>
  <si>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</si>
  <si>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</si>
  <si>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</si>
  <si>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</si>
  <si>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</si>
  <si>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</si>
  <si>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</si>
  <si>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</si>
  <si>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</si>
  <si>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</si>
  <si>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</si>
  <si>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</si>
  <si>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</si>
  <si>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</si>
  <si>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</si>
  <si>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</si>
  <si>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</si>
  <si>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</si>
  <si>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</si>
  <si>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</si>
  <si>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</si>
  <si>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</si>
  <si>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</si>
  <si>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</si>
  <si>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</si>
  <si>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</si>
  <si>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</si>
  <si>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</si>
  <si>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</si>
  <si>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</si>
  <si>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</si>
  <si>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</si>
  <si>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</si>
  <si>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</si>
  <si>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</si>
  <si>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</si>
  <si>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</si>
  <si>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</si>
  <si>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</si>
  <si>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</si>
  <si>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</si>
  <si>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</si>
  <si>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</si>
  <si>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</si>
  <si>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</si>
  <si>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</si>
  <si>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</si>
  <si>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</si>
  <si>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</si>
  <si>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</si>
  <si>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</si>
  <si>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</si>
  <si>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</si>
  <si>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</si>
  <si>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</si>
  <si>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</si>
  <si>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</si>
  <si>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</si>
  <si>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</si>
  <si>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</si>
  <si>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</si>
  <si>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</si>
  <si>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</si>
  <si>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</si>
  <si>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</si>
  <si>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</si>
  <si>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</si>
  <si>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</si>
  <si>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</si>
  <si>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</si>
  <si>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</si>
  <si>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</si>
  <si>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</si>
  <si>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</si>
  <si>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</si>
  <si>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</si>
  <si>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</si>
  <si>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</si>
  <si>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</si>
  <si>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</si>
  <si>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</si>
  <si>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</si>
  <si>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</si>
  <si>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</si>
  <si>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</si>
  <si>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</si>
  <si>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</si>
  <si>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</si>
  <si>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</si>
  <si>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</si>
  <si>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</si>
  <si>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</si>
  <si>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</si>
  <si>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</si>
  <si>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</si>
  <si>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</si>
  <si>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</si>
  <si>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</si>
  <si>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</si>
  <si>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</si>
  <si>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</si>
  <si>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</si>
  <si>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</si>
  <si>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</si>
  <si>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</si>
  <si>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</si>
  <si>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</si>
  <si>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</si>
  <si>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</si>
  <si>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</si>
  <si>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</si>
  <si>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</si>
  <si>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</si>
  <si>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</si>
  <si>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</si>
  <si>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</si>
  <si>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</si>
  <si>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</si>
  <si>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</si>
  <si>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</si>
  <si>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</si>
  <si>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</si>
  <si>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</si>
  <si>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</si>
  <si>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</si>
  <si>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</si>
  <si>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</si>
  <si>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</si>
  <si>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</si>
  <si>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</si>
  <si>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</si>
  <si>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</si>
  <si>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</si>
  <si>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</si>
  <si>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</si>
  <si>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</si>
  <si>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</si>
  <si>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</si>
  <si>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</si>
  <si>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</si>
  <si>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</si>
  <si>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</si>
  <si>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</si>
  <si>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</si>
  <si>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</si>
  <si>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</si>
  <si>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</si>
  <si>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</si>
  <si>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</si>
  <si>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</si>
  <si>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</si>
  <si>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</si>
  <si>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</si>
  <si>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</si>
  <si>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</si>
  <si>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</si>
  <si>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</si>
  <si>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</si>
  <si>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</si>
  <si>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</si>
  <si>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</si>
  <si>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</si>
  <si>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</si>
  <si>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</si>
  <si>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</si>
  <si>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</si>
  <si>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</si>
  <si>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</si>
  <si>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</si>
  <si>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</si>
  <si>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</si>
  <si>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</si>
  <si>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</si>
  <si>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</si>
  <si>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</si>
  <si>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</si>
  <si>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</si>
  <si>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</si>
  <si>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</si>
  <si>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</si>
  <si>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</si>
  <si>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</si>
  <si>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</si>
  <si>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</si>
  <si>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</si>
  <si>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</si>
  <si>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</si>
  <si>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</si>
  <si>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</si>
  <si>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</si>
  <si>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</si>
  <si>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</si>
  <si>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</si>
  <si>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</si>
  <si>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</si>
  <si>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</si>
  <si>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</si>
  <si>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</si>
  <si>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</si>
  <si>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</si>
  <si>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</si>
  <si>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</si>
  <si>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</si>
  <si>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</si>
  <si>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</si>
  <si>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</si>
  <si>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</si>
  <si>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</si>
  <si>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</si>
  <si>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</si>
  <si>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</si>
  <si>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</si>
  <si>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</si>
  <si>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</si>
  <si>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</si>
  <si>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</si>
  <si>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</si>
  <si>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</si>
  <si>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</si>
  <si>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</si>
  <si>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</si>
  <si>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</si>
  <si>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</si>
  <si>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</si>
  <si>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</si>
  <si>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</si>
  <si>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</si>
  <si>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</si>
  <si>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</si>
  <si>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</si>
  <si>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</si>
  <si>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</si>
  <si>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</si>
  <si>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</si>
  <si>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</si>
  <si>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</si>
  <si>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</si>
  <si>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</si>
  <si>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</si>
  <si>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</si>
  <si>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</si>
  <si>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</si>
  <si>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</si>
  <si>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</si>
  <si>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</si>
  <si>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</si>
  <si>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</si>
  <si>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</si>
  <si>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</si>
  <si>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</si>
  <si>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</si>
  <si>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</si>
  <si>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</si>
  <si>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</si>
  <si>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</si>
  <si>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</si>
  <si>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</si>
  <si>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</si>
  <si>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</si>
  <si>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</si>
  <si>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</si>
  <si>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</si>
  <si>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</si>
  <si>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</si>
  <si>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</si>
  <si>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</si>
  <si>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</si>
  <si>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</si>
  <si>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</si>
  <si>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</si>
  <si>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</si>
  <si>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</si>
  <si>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</si>
  <si>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</si>
  <si>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</si>
  <si>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</si>
  <si>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</si>
  <si>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</si>
  <si>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</si>
  <si>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</si>
  <si>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</si>
  <si>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</si>
  <si>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</si>
  <si>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</si>
  <si>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</si>
  <si>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</si>
  <si>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</si>
  <si>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</si>
  <si>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</si>
  <si>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</si>
  <si>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</si>
  <si>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</si>
  <si>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</si>
  <si>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</si>
  <si>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</si>
  <si>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</si>
  <si>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</si>
  <si>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</si>
  <si>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</si>
  <si>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</si>
  <si>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</si>
  <si>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</si>
  <si>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</si>
  <si>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</si>
  <si>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</si>
  <si>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</si>
  <si>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</si>
  <si>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</si>
  <si>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</si>
  <si>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</si>
  <si>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</si>
  <si>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</si>
  <si>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</si>
  <si>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</si>
  <si>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</si>
  <si>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</si>
  <si>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</si>
  <si>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</si>
  <si>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</si>
  <si>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</si>
  <si>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</si>
  <si>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</si>
  <si>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</si>
  <si>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</si>
  <si>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</si>
  <si>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</si>
  <si>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</si>
  <si>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</si>
  <si>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</si>
  <si>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</si>
  <si>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</si>
  <si>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</si>
  <si>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</si>
  <si>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</si>
  <si>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</si>
  <si>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</si>
  <si>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</si>
  <si>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</si>
  <si>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</si>
  <si>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</si>
  <si>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</si>
  <si>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</si>
  <si>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</si>
  <si>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</si>
  <si>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</si>
  <si>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</si>
  <si>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</si>
  <si>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</si>
  <si>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</si>
  <si>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</si>
  <si>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</si>
  <si>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</si>
  <si>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</si>
  <si>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</si>
  <si>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</si>
  <si>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</si>
  <si>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</si>
  <si>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</si>
  <si>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</si>
  <si>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</si>
  <si>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</si>
  <si>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</si>
  <si>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</si>
  <si>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</si>
  <si>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</si>
  <si>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</si>
  <si>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</si>
  <si>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</si>
  <si>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</si>
  <si>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</si>
  <si>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</si>
  <si>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</si>
  <si>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</si>
  <si>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</si>
  <si>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</si>
  <si>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</si>
  <si>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</si>
  <si>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</si>
  <si>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</si>
  <si>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</si>
  <si>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</si>
  <si>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</si>
  <si>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</si>
  <si>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</si>
  <si>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</si>
  <si>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</si>
  <si>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</si>
  <si>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</si>
  <si>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</si>
  <si>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</si>
  <si>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</si>
  <si>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</si>
  <si>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</si>
  <si>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</si>
  <si>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</si>
  <si>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</si>
  <si>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</si>
  <si>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</si>
  <si>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</si>
  <si>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</si>
  <si>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</si>
  <si>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</si>
  <si>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</si>
  <si>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</si>
  <si>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</si>
  <si>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</si>
  <si>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</si>
  <si>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</si>
  <si>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</si>
  <si>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</si>
  <si>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</si>
  <si>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</si>
  <si>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</si>
  <si>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</si>
  <si>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</si>
  <si>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</si>
  <si>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</si>
  <si>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</si>
  <si>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</si>
  <si>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</si>
  <si>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</si>
  <si>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</si>
  <si>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</si>
  <si>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</si>
  <si>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</si>
  <si>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</si>
  <si>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</si>
  <si>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</si>
  <si>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</si>
  <si>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</si>
  <si>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</si>
  <si>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</si>
  <si>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</si>
  <si>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</si>
  <si>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</si>
  <si>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</si>
  <si>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</si>
  <si>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</si>
  <si>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</si>
  <si>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</si>
  <si>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</si>
  <si>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</si>
  <si>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</si>
  <si>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</si>
  <si>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</si>
  <si>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</si>
  <si>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</si>
  <si>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</si>
  <si>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</si>
  <si>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</si>
  <si>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</si>
  <si>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</si>
  <si>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</si>
  <si>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</si>
  <si>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</si>
  <si>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</si>
  <si>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</si>
  <si>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</si>
  <si>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</si>
  <si>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</si>
  <si>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</si>
  <si>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</si>
  <si>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</si>
  <si>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</si>
  <si>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</si>
  <si>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</si>
  <si>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</si>
  <si>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</si>
  <si>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</si>
  <si>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</si>
  <si>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</si>
  <si>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</si>
  <si>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</si>
  <si>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</si>
  <si>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</si>
  <si>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</si>
  <si>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</si>
  <si>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</si>
  <si>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</si>
  <si>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</si>
  <si>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</si>
  <si>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</si>
  <si>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</si>
  <si>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</si>
  <si>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</si>
  <si>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</si>
  <si>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</si>
  <si>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</si>
  <si>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</si>
  <si>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</si>
  <si>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</si>
  <si>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</si>
  <si>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</si>
  <si>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</si>
  <si>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</si>
  <si>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</si>
  <si>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</si>
  <si>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</si>
  <si>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</si>
  <si>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</si>
  <si>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</si>
  <si>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</si>
  <si>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</si>
  <si>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</si>
  <si>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</si>
  <si>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</si>
  <si>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</si>
  <si>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</si>
  <si>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</si>
  <si>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</si>
  <si>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</si>
  <si>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</si>
  <si>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</si>
  <si>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</si>
  <si>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</si>
  <si>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</si>
  <si>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</si>
  <si>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</si>
  <si>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</si>
  <si>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</si>
  <si>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</si>
  <si>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</si>
  <si>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</si>
  <si>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</si>
  <si>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</si>
  <si>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</si>
  <si>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</si>
  <si>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</si>
  <si>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</si>
  <si>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</si>
  <si>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</si>
  <si>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</si>
  <si>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</si>
  <si>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</si>
  <si>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</si>
  <si>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</si>
  <si>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</si>
  <si>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</si>
  <si>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</si>
  <si>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</si>
  <si>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</si>
  <si>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</si>
  <si>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</si>
  <si>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</si>
  <si>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</si>
  <si>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</si>
  <si>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</si>
  <si>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</si>
  <si>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</si>
  <si>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</si>
  <si>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</si>
  <si>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</si>
  <si>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</si>
  <si>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</si>
  <si>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</si>
  <si>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</si>
  <si>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</si>
  <si>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</si>
  <si>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</si>
  <si>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</si>
  <si>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</si>
  <si>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</si>
  <si>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</si>
  <si>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</si>
  <si>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</si>
  <si>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</si>
  <si>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</si>
  <si>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</si>
  <si>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</si>
  <si>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</si>
  <si>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</si>
  <si>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</si>
  <si>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</si>
  <si>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</si>
  <si>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</si>
  <si>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</si>
  <si>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</si>
  <si>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</si>
  <si>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</si>
  <si>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</si>
  <si>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</si>
  <si>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</si>
  <si>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</si>
  <si>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</si>
  <si>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</si>
  <si>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</si>
  <si>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</si>
  <si>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</si>
  <si>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</si>
  <si>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</si>
  <si>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</si>
  <si>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</si>
  <si>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</si>
  <si>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</si>
  <si>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</si>
  <si>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</si>
  <si>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</si>
  <si>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</si>
  <si>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</si>
  <si>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</si>
  <si>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</si>
  <si>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</si>
  <si>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</si>
  <si>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</si>
  <si>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</si>
  <si>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</si>
  <si>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</si>
  <si>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</si>
  <si>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</si>
  <si>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</si>
  <si>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</si>
  <si>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</si>
  <si>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</si>
  <si>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</si>
  <si>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</si>
  <si>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</si>
  <si>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</si>
  <si>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</si>
  <si>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</si>
  <si>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</si>
  <si>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</si>
  <si>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</si>
  <si>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</si>
  <si>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</si>
  <si>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</si>
  <si>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</si>
  <si>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</si>
  <si>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</si>
  <si>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</si>
  <si>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</si>
  <si>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</si>
  <si>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</si>
  <si>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</si>
  <si>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</si>
  <si>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</si>
  <si>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</si>
  <si>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</si>
  <si>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</si>
  <si>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</si>
  <si>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</si>
  <si>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</si>
  <si>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</si>
  <si>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</si>
  <si>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</si>
  <si>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</si>
  <si>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</si>
  <si>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</si>
  <si>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</si>
  <si>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</si>
  <si>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</si>
  <si>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</si>
  <si>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</si>
  <si>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</si>
  <si>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</si>
  <si>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</si>
  <si>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</si>
  <si>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</si>
  <si>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</si>
  <si>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</si>
  <si>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</si>
  <si>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</si>
  <si>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</si>
  <si>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</si>
  <si>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</si>
  <si>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</si>
  <si>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</si>
  <si>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</si>
  <si>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</si>
  <si>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</si>
  <si>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</si>
  <si>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</si>
  <si>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</si>
  <si>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</si>
  <si>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</si>
  <si>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</si>
  <si>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</si>
  <si>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</si>
  <si>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</si>
  <si>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</si>
  <si>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</si>
  <si>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</si>
  <si>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</si>
  <si>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</si>
  <si>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</si>
  <si>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</si>
  <si>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</si>
  <si>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</si>
  <si>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</si>
  <si>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</si>
  <si>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</si>
  <si>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</si>
  <si>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</si>
  <si>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</si>
  <si>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</si>
  <si>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</si>
  <si>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</si>
  <si>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</si>
  <si>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</si>
  <si>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</si>
  <si>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</si>
  <si>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</si>
  <si>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</si>
  <si>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</si>
  <si>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</si>
  <si>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</si>
  <si>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</si>
  <si>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</si>
  <si>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</si>
  <si>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</si>
  <si>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</si>
  <si>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</si>
  <si>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</si>
  <si>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</si>
  <si>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</si>
  <si>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</si>
  <si>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</si>
  <si>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</si>
  <si>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</si>
  <si>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</si>
  <si>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</si>
  <si>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</si>
  <si>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</si>
  <si>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</si>
  <si>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</si>
  <si>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</si>
  <si>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</si>
  <si>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</si>
  <si>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</si>
  <si>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</si>
  <si>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</si>
  <si>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</si>
  <si>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</si>
  <si>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</si>
  <si>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</si>
  <si>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</si>
  <si>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</si>
  <si>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</si>
  <si>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</si>
  <si>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</si>
  <si>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</si>
  <si>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</si>
  <si>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</si>
  <si>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</si>
  <si>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</si>
  <si>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</si>
  <si>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</si>
  <si>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</si>
  <si>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</si>
  <si>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</si>
  <si>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</si>
  <si>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</si>
  <si>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</si>
  <si>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</si>
  <si>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</si>
  <si>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</si>
  <si>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</si>
  <si>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</si>
  <si>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</si>
  <si>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</si>
  <si>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</si>
  <si>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</si>
  <si>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</si>
  <si>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</si>
  <si>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</si>
  <si>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</si>
  <si>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</si>
  <si>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</si>
  <si>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</si>
  <si>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</si>
  <si>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</si>
  <si>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</si>
  <si>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</si>
  <si>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</si>
  <si>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</si>
  <si>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</si>
  <si>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</si>
  <si>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</si>
  <si>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</si>
  <si>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</si>
  <si>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</si>
  <si>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</si>
  <si>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</si>
  <si>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</si>
  <si>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</si>
  <si>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</si>
  <si>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</si>
  <si>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</si>
  <si>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</si>
  <si>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</si>
  <si>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</si>
  <si>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</si>
  <si>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</si>
  <si>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</si>
  <si>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</si>
  <si>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</si>
  <si>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</si>
  <si>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</si>
  <si>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</si>
  <si>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</si>
  <si>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</si>
  <si>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</si>
  <si>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</si>
  <si>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</si>
  <si>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</si>
  <si>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</si>
  <si>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</si>
  <si>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</si>
  <si>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</si>
  <si>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</si>
  <si>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</si>
  <si>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</si>
  <si>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</si>
  <si>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</si>
  <si>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</si>
  <si>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</si>
  <si>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</si>
  <si>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</si>
  <si>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</si>
  <si>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</si>
  <si>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</si>
  <si>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</si>
  <si>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</si>
  <si>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</si>
  <si>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</si>
  <si>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</si>
  <si>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</si>
  <si>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</si>
  <si>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</si>
  <si>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</si>
  <si>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</si>
  <si>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</si>
  <si>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</si>
  <si>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</si>
  <si>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</si>
  <si>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</si>
  <si>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</si>
  <si>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</si>
  <si>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</si>
  <si>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</si>
  <si>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</si>
  <si>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</si>
  <si>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</si>
  <si>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</si>
  <si>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</si>
  <si>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</si>
  <si>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</si>
  <si>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</si>
  <si>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</si>
  <si>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</si>
  <si>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</si>
  <si>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</si>
  <si>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</si>
  <si>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</si>
  <si>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</si>
  <si>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</si>
  <si>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</si>
  <si>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</si>
  <si>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</si>
  <si>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</si>
  <si>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</si>
  <si>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</si>
  <si>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</si>
  <si>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</si>
  <si>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</si>
  <si>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</si>
  <si>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</si>
  <si>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</si>
  <si>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</si>
  <si>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</si>
  <si>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</si>
  <si>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</si>
  <si>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</si>
  <si>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</si>
  <si>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</si>
  <si>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</si>
  <si>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</si>
  <si>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</si>
  <si>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</si>
  <si>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</si>
  <si>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</si>
  <si>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</si>
  <si>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</si>
  <si>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</si>
  <si>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</si>
  <si>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</si>
  <si>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</si>
  <si>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</si>
  <si>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</si>
  <si>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</si>
  <si>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</si>
  <si>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</si>
  <si>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</si>
  <si>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</si>
  <si>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</si>
  <si>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</si>
  <si>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</si>
  <si>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</si>
  <si>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</si>
  <si>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</si>
  <si>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</si>
  <si>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</si>
  <si>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</si>
  <si>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</si>
  <si>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</si>
  <si>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</si>
  <si>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</si>
  <si>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</si>
  <si>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</si>
  <si>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</si>
  <si>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</si>
  <si>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</si>
  <si>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</si>
  <si>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</si>
  <si>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</si>
  <si>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</si>
  <si>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</si>
  <si>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</si>
  <si>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</si>
  <si>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</si>
  <si>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</si>
  <si>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</si>
  <si>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</si>
  <si>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</si>
  <si>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</si>
  <si>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</si>
  <si>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</si>
  <si>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</si>
  <si>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</si>
  <si>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</si>
  <si>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</si>
  <si>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</si>
  <si>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</si>
  <si>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</si>
  <si>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</si>
  <si>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</si>
  <si>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</si>
  <si>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</si>
  <si>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</si>
  <si>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</si>
  <si>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</si>
  <si>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</si>
  <si>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</si>
  <si>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</si>
  <si>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</si>
  <si>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</si>
  <si>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</si>
  <si>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</si>
  <si>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</si>
  <si>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</si>
  <si>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</si>
  <si>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</si>
  <si>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</si>
  <si>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</si>
  <si>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</si>
  <si>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</si>
  <si>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</si>
  <si>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</si>
  <si>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</si>
  <si>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</si>
  <si>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</si>
  <si>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</si>
  <si>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</si>
  <si>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</si>
  <si>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</si>
  <si>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</si>
  <si>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</si>
  <si>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</si>
  <si>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</si>
  <si>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</si>
  <si>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</si>
  <si>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</si>
  <si>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</si>
  <si>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</si>
  <si>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</si>
  <si>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</si>
  <si>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</si>
  <si>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</si>
  <si>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</si>
  <si>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</si>
  <si>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</si>
  <si>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</si>
  <si>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</si>
  <si>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</si>
  <si>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</si>
  <si>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</si>
  <si>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</si>
  <si>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</si>
  <si>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</si>
  <si>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</si>
  <si>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</si>
  <si>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</si>
  <si>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</si>
  <si>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</si>
  <si>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</si>
  <si>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</si>
  <si>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</si>
  <si>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</si>
  <si>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</si>
  <si>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</si>
  <si>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</si>
  <si>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</si>
  <si>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</si>
  <si>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</si>
  <si>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</si>
  <si>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</si>
  <si>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</si>
  <si>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</si>
  <si>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</si>
  <si>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</si>
  <si>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</si>
  <si>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</si>
  <si>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</si>
  <si>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</si>
  <si>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</si>
  <si>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</si>
  <si>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</si>
  <si>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</si>
  <si>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</si>
  <si>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</si>
  <si>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</si>
  <si>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</si>
  <si>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</si>
  <si>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</si>
  <si>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</si>
  <si>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</si>
  <si>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</si>
  <si>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</si>
  <si>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</si>
  <si>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</si>
  <si>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</si>
  <si>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</si>
  <si>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</si>
  <si>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</si>
  <si>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</si>
  <si>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</si>
  <si>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</si>
  <si>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</si>
  <si>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</si>
  <si>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</si>
  <si>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</si>
  <si>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</si>
  <si>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</si>
  <si>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</si>
  <si>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</si>
  <si>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</si>
  <si>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</si>
  <si>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</si>
  <si>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</si>
  <si>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</si>
  <si>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</si>
  <si>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</si>
  <si>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</si>
  <si>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</si>
  <si>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</si>
  <si>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</si>
  <si>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</si>
  <si>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</si>
  <si>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</si>
  <si>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</si>
  <si>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</si>
  <si>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</si>
  <si>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</si>
  <si>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</si>
  <si>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</si>
  <si>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</si>
  <si>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</si>
  <si>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</si>
  <si>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</si>
  <si>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</si>
  <si>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</si>
  <si>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</si>
  <si>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</si>
  <si>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</si>
  <si>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</si>
  <si>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</si>
  <si>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</si>
  <si>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</si>
  <si>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</si>
  <si>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</si>
  <si>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</si>
  <si>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</si>
  <si>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</si>
  <si>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</si>
  <si>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</si>
  <si>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</si>
  <si>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</si>
  <si>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</si>
  <si>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</si>
  <si>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</si>
  <si>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</si>
  <si>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</si>
  <si>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</si>
  <si>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</si>
  <si>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</si>
  <si>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</si>
  <si>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</si>
  <si>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</si>
  <si>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</si>
  <si>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</si>
  <si>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</si>
  <si>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</si>
  <si>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</si>
  <si>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</si>
  <si>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</si>
  <si>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</si>
  <si>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</si>
  <si>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</si>
  <si>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</si>
  <si>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</si>
  <si>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</si>
  <si>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</si>
  <si>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</si>
  <si>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</si>
  <si>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</si>
  <si>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</si>
  <si>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</si>
  <si>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</si>
  <si>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</si>
  <si>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</si>
  <si>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</si>
  <si>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</si>
  <si>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</si>
  <si>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</si>
  <si>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</si>
  <si>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</si>
  <si>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</si>
  <si>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</si>
  <si>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</si>
  <si>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</si>
  <si>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</si>
  <si>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</si>
  <si>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</si>
  <si>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</si>
  <si>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</si>
  <si>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</si>
  <si>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</si>
  <si>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</si>
  <si>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</si>
  <si>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</si>
  <si>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</si>
  <si>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</si>
  <si>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</si>
  <si>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</si>
  <si>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</si>
  <si>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</si>
  <si>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</si>
  <si>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</si>
  <si>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</si>
  <si>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</si>
  <si>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</si>
  <si>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</si>
  <si>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</si>
  <si>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</si>
  <si>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</si>
  <si>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</si>
  <si>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</si>
  <si>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</si>
  <si>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</si>
  <si>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</si>
  <si>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</si>
  <si>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</si>
  <si>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</si>
  <si>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</si>
  <si>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</si>
  <si>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</si>
  <si>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</si>
  <si>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</si>
  <si>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</si>
  <si>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</si>
  <si>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</si>
  <si>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</si>
  <si>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</si>
  <si>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</si>
  <si>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</si>
  <si>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</si>
  <si>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</si>
  <si>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</si>
  <si>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</si>
  <si>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</si>
  <si>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</si>
  <si>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</si>
  <si>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</si>
  <si>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</si>
  <si>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</si>
  <si>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</si>
  <si>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</si>
  <si>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</si>
  <si>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</si>
  <si>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</si>
  <si>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</si>
  <si>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</si>
  <si>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</si>
  <si>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</si>
  <si>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</si>
  <si>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</si>
  <si>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</si>
  <si>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</si>
  <si>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</si>
  <si>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</si>
  <si>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</si>
  <si>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</si>
  <si>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</si>
  <si>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</si>
  <si>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</si>
  <si>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</si>
  <si>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</si>
  <si>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</si>
  <si>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</si>
  <si>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</si>
  <si>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</si>
  <si>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</si>
  <si>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</si>
  <si>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</si>
  <si>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</si>
  <si>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</si>
  <si>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</si>
  <si>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</si>
  <si>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</si>
  <si>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</si>
  <si>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</si>
  <si>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</si>
  <si>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</si>
  <si>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</si>
  <si>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</si>
  <si>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</si>
  <si>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</si>
  <si>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</si>
  <si>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</si>
  <si>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</si>
  <si>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</si>
  <si>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</si>
  <si>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</si>
  <si>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</si>
  <si>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</si>
  <si>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</si>
  <si>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</si>
  <si>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</si>
  <si>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</si>
  <si>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</si>
  <si>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</si>
  <si>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</si>
  <si>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</si>
  <si>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</si>
  <si>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</si>
  <si>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</si>
  <si>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</si>
  <si>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</si>
  <si>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</si>
  <si>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</si>
  <si>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</si>
  <si>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</si>
  <si>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</si>
  <si>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</si>
  <si>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</si>
  <si>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</si>
  <si>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</si>
  <si>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</si>
  <si>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</si>
  <si>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</si>
  <si>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</si>
  <si>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</si>
  <si>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</si>
  <si>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</si>
  <si>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</si>
  <si>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</si>
  <si>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</si>
  <si>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</si>
  <si>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</si>
  <si>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</si>
  <si>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</si>
  <si>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</si>
  <si>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</si>
  <si>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</si>
  <si>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</si>
  <si>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</si>
  <si>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</si>
  <si>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</si>
  <si>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</si>
  <si>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</si>
  <si>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</si>
  <si>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</si>
  <si>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</si>
  <si>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</si>
  <si>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</si>
  <si>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</si>
  <si>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</si>
  <si>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</si>
  <si>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</si>
  <si>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</si>
  <si>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</si>
  <si>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</si>
  <si>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</si>
  <si>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</si>
  <si>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</si>
  <si>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</si>
  <si>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</si>
  <si>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</si>
  <si>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</si>
  <si>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</si>
  <si>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</si>
  <si>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</si>
  <si>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</si>
  <si>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</si>
  <si>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</si>
  <si>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</si>
  <si>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</si>
  <si>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</si>
  <si>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</si>
  <si>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</si>
  <si>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</si>
  <si>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</si>
  <si>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</si>
  <si>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</si>
  <si>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</si>
  <si>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</si>
  <si>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</si>
  <si>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</si>
  <si>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</si>
  <si>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</si>
  <si>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</si>
  <si>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</si>
  <si>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</si>
  <si>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</si>
  <si>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</si>
  <si>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</si>
  <si>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</si>
  <si>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</si>
  <si>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</si>
  <si>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</si>
  <si>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</si>
  <si>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</si>
  <si>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</si>
  <si>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</si>
  <si>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</si>
  <si>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</si>
  <si>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</si>
  <si>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</si>
  <si>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</si>
  <si>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</si>
  <si>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</si>
  <si>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</si>
  <si>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</si>
  <si>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</si>
  <si>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</si>
  <si>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</si>
  <si>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</si>
  <si>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</si>
  <si>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</si>
  <si>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</si>
  <si>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</si>
  <si>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</si>
  <si>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</si>
  <si>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</si>
  <si>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</si>
  <si>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</si>
  <si>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</si>
  <si>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</si>
  <si>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</si>
  <si>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</si>
  <si>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</si>
  <si>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</si>
  <si>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</si>
  <si>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</si>
  <si>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</si>
  <si>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</si>
  <si>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</si>
  <si>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</si>
  <si>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</si>
  <si>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</si>
  <si>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</si>
  <si>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</si>
  <si>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</si>
  <si>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</si>
  <si>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</si>
  <si>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</si>
  <si>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</si>
  <si>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</si>
  <si>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</si>
  <si>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</si>
  <si>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</si>
  <si>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</si>
  <si>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</si>
  <si>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</si>
  <si>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</si>
  <si>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</si>
  <si>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</si>
  <si>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</si>
  <si>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</si>
  <si>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</si>
  <si>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</si>
  <si>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</si>
  <si>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</si>
  <si>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</si>
  <si>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</si>
  <si>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</si>
  <si>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</si>
  <si>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</si>
  <si>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</si>
  <si>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</si>
  <si>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</si>
  <si>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</si>
  <si>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</si>
  <si>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</si>
  <si>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</si>
  <si>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</si>
  <si>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</si>
  <si>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</si>
  <si>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</si>
  <si>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</si>
  <si>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</si>
  <si>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</si>
  <si>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</si>
  <si>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</si>
  <si>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</si>
  <si>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</si>
  <si>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</si>
  <si>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</si>
  <si>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</si>
  <si>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</si>
  <si>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</si>
  <si>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</si>
  <si>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</si>
  <si>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</si>
  <si>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</si>
  <si>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</si>
  <si>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</si>
  <si>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</si>
  <si>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</si>
  <si>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</si>
  <si>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</si>
  <si>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</si>
  <si>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</si>
  <si>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</si>
  <si>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</si>
  <si>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</si>
  <si>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</si>
  <si>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</si>
  <si>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</si>
  <si>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</si>
  <si>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</si>
  <si>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</si>
  <si>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</si>
  <si>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</si>
  <si>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</si>
  <si>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</si>
  <si>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</si>
  <si>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</si>
  <si>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</si>
  <si>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</si>
  <si>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</si>
  <si>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</si>
  <si>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</si>
  <si>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</si>
  <si>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</si>
  <si>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</si>
  <si>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</si>
  <si>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</si>
  <si>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</si>
  <si>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</si>
  <si>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</si>
  <si>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</si>
  <si>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</si>
  <si>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</si>
  <si>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</si>
  <si>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</si>
  <si>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</si>
  <si>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</si>
  <si>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</si>
  <si>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</si>
  <si>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</si>
  <si>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</si>
  <si>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</si>
  <si>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</si>
  <si>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</si>
  <si>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</si>
  <si>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</si>
  <si>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</si>
  <si>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</si>
  <si>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</si>
  <si>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</si>
  <si>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</si>
  <si>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</si>
  <si>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</si>
  <si>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</si>
  <si>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</si>
  <si>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</si>
  <si>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</si>
  <si>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</si>
  <si>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</si>
  <si>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</si>
  <si>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</si>
  <si>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</si>
  <si>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</si>
  <si>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</si>
  <si>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</si>
  <si>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</si>
  <si>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</si>
  <si>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</si>
  <si>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</si>
  <si>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</si>
  <si>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</si>
  <si>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</si>
  <si>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</si>
  <si>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</si>
  <si>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</si>
  <si>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</si>
  <si>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</si>
  <si>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</si>
  <si>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</si>
  <si>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</si>
  <si>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</si>
  <si>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</si>
  <si>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</si>
  <si>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</si>
  <si>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</si>
  <si>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</si>
  <si>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</si>
  <si>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</si>
  <si>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</si>
  <si>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</si>
  <si>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</si>
  <si>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</si>
  <si>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</si>
  <si>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</si>
  <si>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</si>
  <si>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</si>
  <si>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</si>
  <si>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</si>
  <si>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</si>
  <si>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</si>
  <si>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</si>
  <si>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</si>
  <si>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</si>
  <si>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</si>
  <si>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</si>
  <si>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</si>
  <si>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</si>
  <si>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</si>
  <si>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</si>
  <si>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</si>
  <si>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</si>
  <si>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</si>
  <si>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</si>
  <si>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</si>
  <si>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</si>
  <si>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</si>
  <si>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</si>
  <si>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</si>
  <si>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</si>
  <si>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</si>
  <si>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</si>
  <si>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</si>
  <si>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</si>
  <si>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</si>
  <si>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</si>
  <si>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</si>
  <si>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</si>
  <si>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</si>
  <si>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</si>
  <si>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</si>
  <si>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</si>
  <si>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</si>
  <si>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</si>
  <si>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</si>
  <si>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</si>
  <si>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</si>
  <si>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</si>
  <si>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</si>
  <si>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</si>
  <si>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</si>
  <si>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</si>
  <si>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</si>
  <si>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</si>
  <si>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</si>
  <si>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</si>
  <si>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</si>
  <si>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</si>
  <si>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</si>
  <si>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</si>
  <si>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</si>
  <si>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</si>
  <si>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</si>
  <si>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</si>
  <si>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</si>
  <si>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</si>
  <si>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</si>
  <si>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</si>
  <si>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</si>
  <si>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</si>
  <si>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</si>
  <si>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</si>
  <si>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</si>
  <si>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</si>
  <si>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</si>
  <si>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</si>
  <si>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</si>
  <si>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</si>
  <si>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</si>
  <si>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</si>
  <si>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</si>
  <si>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</si>
  <si>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</si>
  <si>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</si>
  <si>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</si>
  <si>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</si>
  <si>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</si>
  <si>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</si>
  <si>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</si>
  <si>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</si>
  <si>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</si>
  <si>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</si>
  <si>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</si>
  <si>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</si>
  <si>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</si>
  <si>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</si>
  <si>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</si>
  <si>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</si>
  <si>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</si>
  <si>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</si>
  <si>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</si>
  <si>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</si>
  <si>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</si>
  <si>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</si>
  <si>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</si>
  <si>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</si>
  <si>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</si>
  <si>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</si>
  <si>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</si>
  <si>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</si>
  <si>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</si>
  <si>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</si>
  <si>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</si>
  <si>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</si>
  <si>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</si>
  <si>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</si>
  <si>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</si>
  <si>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</si>
  <si>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</si>
  <si>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</si>
  <si>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</si>
  <si>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</si>
  <si>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</si>
  <si>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</si>
  <si>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</si>
  <si>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</si>
  <si>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</si>
  <si>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</si>
  <si>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</si>
  <si>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</si>
  <si>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</si>
  <si>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</si>
  <si>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</si>
  <si>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</si>
  <si>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</si>
  <si>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</si>
  <si>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</si>
  <si>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</si>
  <si>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</si>
  <si>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</si>
  <si>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</si>
  <si>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</si>
  <si>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</si>
  <si>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</si>
  <si>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</si>
  <si>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</si>
  <si>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</si>
  <si>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</si>
  <si>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</si>
  <si>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</si>
  <si>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</si>
  <si>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</si>
  <si>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</si>
  <si>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</si>
  <si>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</si>
  <si>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</si>
  <si>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</si>
  <si>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</si>
  <si>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</si>
  <si>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</si>
  <si>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</si>
  <si>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</si>
  <si>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</si>
  <si>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</si>
  <si>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</si>
  <si>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</si>
  <si>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</si>
  <si>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</si>
  <si>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</si>
  <si>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</si>
  <si>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</si>
  <si>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</si>
  <si>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</si>
  <si>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</si>
  <si>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</si>
  <si>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</si>
  <si>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</si>
  <si>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</si>
  <si>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</si>
  <si>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</si>
  <si>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</si>
  <si>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</si>
  <si>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</si>
  <si>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</si>
  <si>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</si>
  <si>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</si>
  <si>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</si>
  <si>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</si>
  <si>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</si>
  <si>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</si>
  <si>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</si>
  <si>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</si>
  <si>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</si>
  <si>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</si>
  <si>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</si>
  <si>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</si>
  <si>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</si>
  <si>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</si>
  <si>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</si>
  <si>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</si>
  <si>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</si>
  <si>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</si>
  <si>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</si>
  <si>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</si>
  <si>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</si>
  <si>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</si>
  <si>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</si>
  <si>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</si>
  <si>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</si>
  <si>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</si>
  <si>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</si>
  <si>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</si>
  <si>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</si>
  <si>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</si>
  <si>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</si>
  <si>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</si>
  <si>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</si>
  <si>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</si>
  <si>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</si>
  <si>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</si>
  <si>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</si>
  <si>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</si>
  <si>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</si>
  <si>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</si>
  <si>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</si>
  <si>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</si>
  <si>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</si>
  <si>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</si>
  <si>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</si>
  <si>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</si>
  <si>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</si>
  <si>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</si>
  <si>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</si>
  <si>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</si>
  <si>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</si>
  <si>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</si>
  <si>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</si>
  <si>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</si>
  <si>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</si>
  <si>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</si>
  <si>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</si>
  <si>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</si>
  <si>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</si>
  <si>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</si>
  <si>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</si>
  <si>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</si>
  <si>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</si>
  <si>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</si>
  <si>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</si>
  <si>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</si>
  <si>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</si>
  <si>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</si>
  <si>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</si>
  <si>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</si>
  <si>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</si>
  <si>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</si>
  <si>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</si>
  <si>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</si>
  <si>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</si>
  <si>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</si>
  <si>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</si>
  <si>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</si>
  <si>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</si>
  <si>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</si>
  <si>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</si>
  <si>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</si>
  <si>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</si>
  <si>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</si>
  <si>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</si>
  <si>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</si>
  <si>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</si>
  <si>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</si>
  <si>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</si>
  <si>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</si>
  <si>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</si>
  <si>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</si>
  <si>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</si>
  <si>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</si>
  <si>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</si>
  <si>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</si>
  <si>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</si>
  <si>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</si>
  <si>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</si>
  <si>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</si>
  <si>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</si>
  <si>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</si>
  <si>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</si>
  <si>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</si>
  <si>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</si>
  <si>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</si>
  <si>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</si>
  <si>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</si>
  <si>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</si>
  <si>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</si>
  <si>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</si>
  <si>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</si>
  <si>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</si>
  <si>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</si>
  <si>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</si>
  <si>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</si>
  <si>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</si>
  <si>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</si>
  <si>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</si>
  <si>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</si>
  <si>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</si>
  <si>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</si>
  <si>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</si>
  <si>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</si>
  <si>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</si>
  <si>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</si>
  <si>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</si>
  <si>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</si>
  <si>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</si>
  <si>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</si>
  <si>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</si>
  <si>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</si>
  <si>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</si>
  <si>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</si>
  <si>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</si>
  <si>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</si>
  <si>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</si>
  <si>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</si>
  <si>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</si>
  <si>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</si>
  <si>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</si>
  <si>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</si>
  <si>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</si>
  <si>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</si>
  <si>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</si>
  <si>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</si>
  <si>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</si>
  <si>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</si>
  <si>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</si>
  <si>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</si>
  <si>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</si>
  <si>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</si>
  <si>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</si>
  <si>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</si>
  <si>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</si>
  <si>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</si>
  <si>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</si>
  <si>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</si>
  <si>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</si>
  <si>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</si>
  <si>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</si>
  <si>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</si>
  <si>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</si>
  <si>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</si>
  <si>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</si>
  <si>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</si>
  <si>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</si>
  <si>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</si>
  <si>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</si>
  <si>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</si>
  <si>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</si>
  <si>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</si>
  <si>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</si>
  <si>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</si>
  <si>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</si>
  <si>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</si>
  <si>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</si>
  <si>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</si>
  <si>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</si>
  <si>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</si>
  <si>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</si>
  <si>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</si>
  <si>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</si>
  <si>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</si>
  <si>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</si>
  <si>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</si>
  <si>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</si>
  <si>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</si>
  <si>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</si>
  <si>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</si>
  <si>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</si>
  <si>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</si>
  <si>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</si>
  <si>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</si>
  <si>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</si>
  <si>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</si>
  <si>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</si>
  <si>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</si>
  <si>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</si>
  <si>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</si>
  <si>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</si>
  <si>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</si>
  <si>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</si>
  <si>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</si>
  <si>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</si>
  <si>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</si>
  <si>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</si>
  <si>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</si>
  <si>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</si>
  <si>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</si>
  <si>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</si>
  <si>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</si>
  <si>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</si>
  <si>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</si>
  <si>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</si>
  <si>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</si>
  <si>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</si>
  <si>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</si>
  <si>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</si>
  <si>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</si>
  <si>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</si>
  <si>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</si>
  <si>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</si>
  <si>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</si>
  <si>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</si>
  <si>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</si>
  <si>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</si>
  <si>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</si>
  <si>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</si>
  <si>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</si>
  <si>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</si>
  <si>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</si>
  <si>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</si>
  <si>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</si>
  <si>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</si>
  <si>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</si>
  <si>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</si>
  <si>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</si>
  <si>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</si>
  <si>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</si>
  <si>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</si>
  <si>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</si>
  <si>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</si>
  <si>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</si>
  <si>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</si>
  <si>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</si>
  <si>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</si>
  <si>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</si>
  <si>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</si>
  <si>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</si>
  <si>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</si>
  <si>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</si>
  <si>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</si>
  <si>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</si>
  <si>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</si>
  <si>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</si>
  <si>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</si>
  <si>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</si>
  <si>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</si>
  <si>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</si>
  <si>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</si>
  <si>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</si>
  <si>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</si>
  <si>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</si>
  <si>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</si>
  <si>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</si>
  <si>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</si>
  <si>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</si>
  <si>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</si>
  <si>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</si>
  <si>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</si>
  <si>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</si>
  <si>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</si>
  <si>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</si>
  <si>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</si>
  <si>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</si>
  <si>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</si>
  <si>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</si>
  <si>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</si>
  <si>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</si>
  <si>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</si>
  <si>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</si>
  <si>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</si>
  <si>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</si>
  <si>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</si>
  <si>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</si>
  <si>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</si>
  <si>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</si>
  <si>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</si>
  <si>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</si>
  <si>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</si>
  <si>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</si>
  <si>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</si>
  <si>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</si>
  <si>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</si>
  <si>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</si>
  <si>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</si>
  <si>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</si>
  <si>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</si>
  <si>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</si>
  <si>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</si>
  <si>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</si>
  <si>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</si>
  <si>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</si>
  <si>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</si>
  <si>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</si>
  <si>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</si>
  <si>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</si>
  <si>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</si>
  <si>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</si>
  <si>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</si>
  <si>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</si>
  <si>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</si>
  <si>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</si>
  <si>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</si>
  <si>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</si>
  <si>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</si>
  <si>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</si>
  <si>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</si>
  <si>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</si>
  <si>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</si>
  <si>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</si>
  <si>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</si>
  <si>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</si>
  <si>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</si>
  <si>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</si>
  <si>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</si>
  <si>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</si>
  <si>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</si>
  <si>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</si>
  <si>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</si>
  <si>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</si>
  <si>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</si>
  <si>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</si>
  <si>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</si>
  <si>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</si>
  <si>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</si>
  <si>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</si>
  <si>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</si>
  <si>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</si>
  <si>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</si>
  <si>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</si>
  <si>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</si>
  <si>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</si>
  <si>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</si>
  <si>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</si>
  <si>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</si>
  <si>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</si>
  <si>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</si>
  <si>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</si>
  <si>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</si>
  <si>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</si>
  <si>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</si>
  <si>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</si>
  <si>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</si>
  <si>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</si>
  <si>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</si>
  <si>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</si>
  <si>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</si>
  <si>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</si>
  <si>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</si>
  <si>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</si>
  <si>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</si>
  <si>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</si>
  <si>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</si>
  <si>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</si>
  <si>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</si>
  <si>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</si>
  <si>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</si>
  <si>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</si>
  <si>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</si>
  <si>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</si>
  <si>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</si>
  <si>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</si>
  <si>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</si>
  <si>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</si>
  <si>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</si>
  <si>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</si>
  <si>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</si>
  <si>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</si>
  <si>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</si>
  <si>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</si>
  <si>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</si>
  <si>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</si>
  <si>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</si>
  <si>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</si>
  <si>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</si>
  <si>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</si>
  <si>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</si>
  <si>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</si>
  <si>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</si>
  <si>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</si>
  <si>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</si>
  <si>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</si>
  <si>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</si>
  <si>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</si>
  <si>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</si>
  <si>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</si>
  <si>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</si>
  <si>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</si>
  <si>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</si>
  <si>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</si>
  <si>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</si>
  <si>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</si>
  <si>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</si>
  <si>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</si>
  <si>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</si>
  <si>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</si>
  <si>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</si>
  <si>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</si>
  <si>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</si>
  <si>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</si>
  <si>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</si>
  <si>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</si>
  <si>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</si>
  <si>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</si>
  <si>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</si>
  <si>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</si>
  <si>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</si>
  <si>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</si>
  <si>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</si>
  <si>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</si>
  <si>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</si>
  <si>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</si>
  <si>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</si>
  <si>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</si>
  <si>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</si>
  <si>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</si>
  <si>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</si>
  <si>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</si>
  <si>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</si>
  <si>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</si>
  <si>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</si>
  <si>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</si>
  <si>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</si>
  <si>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</si>
  <si>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</si>
  <si>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</si>
  <si>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</si>
  <si>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</si>
  <si>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</si>
  <si>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</si>
  <si>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</si>
  <si>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</si>
  <si>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</si>
  <si>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</si>
  <si>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</si>
  <si>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</si>
  <si>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</si>
  <si>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</si>
  <si>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</si>
  <si>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</si>
  <si>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</si>
  <si>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</si>
  <si>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</si>
  <si>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</si>
  <si>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</si>
  <si>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</si>
  <si>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</si>
  <si>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</si>
  <si>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</si>
  <si>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</si>
  <si>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</si>
  <si>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</si>
  <si>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</si>
  <si>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</si>
  <si>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</si>
  <si>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</si>
  <si>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</si>
  <si>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</si>
  <si>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</si>
  <si>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</si>
  <si>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</si>
  <si>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</si>
  <si>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</si>
  <si>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</si>
  <si>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</si>
  <si>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</si>
  <si>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</si>
  <si>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</si>
  <si>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</si>
  <si>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</si>
  <si>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</si>
  <si>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</si>
  <si>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</si>
  <si>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</si>
  <si>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</si>
  <si>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</si>
  <si>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</si>
  <si>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</si>
  <si>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</si>
  <si>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</si>
  <si>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</si>
  <si>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</si>
  <si>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</si>
  <si>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</si>
  <si>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</si>
  <si>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</si>
  <si>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</si>
  <si>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</si>
  <si>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</si>
  <si>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</si>
  <si>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</si>
  <si>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</si>
  <si>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</si>
  <si>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</si>
  <si>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</si>
  <si>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</si>
  <si>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</si>
  <si>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</si>
  <si>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</si>
  <si>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</si>
  <si>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</si>
  <si>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</si>
  <si>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</si>
  <si>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</si>
  <si>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</si>
  <si>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</si>
  <si>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</si>
  <si>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</si>
  <si>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</si>
  <si>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</si>
  <si>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</si>
  <si>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</si>
  <si>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</si>
  <si>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</si>
  <si>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</si>
  <si>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</si>
  <si>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</si>
  <si>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</si>
  <si>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</si>
  <si>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</si>
  <si>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</si>
  <si>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</si>
  <si>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</si>
  <si>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</si>
  <si>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</si>
  <si>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</si>
  <si>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</si>
  <si>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</si>
  <si>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</si>
  <si>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</si>
  <si>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</si>
  <si>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</si>
  <si>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</si>
  <si>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</si>
  <si>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</si>
  <si>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</si>
  <si>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</si>
  <si>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</si>
  <si>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</si>
  <si>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</si>
  <si>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</si>
  <si>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</si>
  <si>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</si>
  <si>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</si>
  <si>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</si>
  <si>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</si>
  <si>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</si>
  <si>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</si>
  <si>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</si>
  <si>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</si>
  <si>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</si>
  <si>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</si>
  <si>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</si>
  <si>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</si>
  <si>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</si>
  <si>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</si>
  <si>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</si>
  <si>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</si>
  <si>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</si>
  <si>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</si>
  <si>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</si>
  <si>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</si>
  <si>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</si>
  <si>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</si>
  <si>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</si>
  <si>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</si>
  <si>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</si>
  <si>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</si>
  <si>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</si>
  <si>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</si>
  <si>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</si>
  <si>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</si>
  <si>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</si>
  <si>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</si>
  <si>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</si>
  <si>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</si>
  <si>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</si>
  <si>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</si>
  <si>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</si>
  <si>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</si>
  <si>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</si>
  <si>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</si>
  <si>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</si>
  <si>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</si>
  <si>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</si>
  <si>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</si>
  <si>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</si>
  <si>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</si>
  <si>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</si>
  <si>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</si>
  <si>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</si>
  <si>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</si>
  <si>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</si>
  <si>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</si>
  <si>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</si>
  <si>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</si>
  <si>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</si>
  <si>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</si>
  <si>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</si>
  <si>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</si>
  <si>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</si>
  <si>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</si>
  <si>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</si>
  <si>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</si>
  <si>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</si>
  <si>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</si>
  <si>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</si>
  <si>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</si>
  <si>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</si>
  <si>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</si>
  <si>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</si>
  <si>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</si>
  <si>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</si>
  <si>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</si>
  <si>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</si>
  <si>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</si>
  <si>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</si>
  <si>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</si>
  <si>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</si>
  <si>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</si>
  <si>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</si>
  <si>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</si>
  <si>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</si>
  <si>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</si>
  <si>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</si>
  <si>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</si>
  <si>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</si>
  <si>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</si>
  <si>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</si>
  <si>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</si>
  <si>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</si>
  <si>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</si>
  <si>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</si>
  <si>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</si>
  <si>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</si>
  <si>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</si>
  <si>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</si>
  <si>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</si>
  <si>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</si>
  <si>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</si>
  <si>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</si>
  <si>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</si>
  <si>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</si>
  <si>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</si>
  <si>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</si>
  <si>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</si>
  <si>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</si>
  <si>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</si>
  <si>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</si>
  <si>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</si>
  <si>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</si>
  <si>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</si>
  <si>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</si>
  <si>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</si>
  <si>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</si>
  <si>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</si>
  <si>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</si>
  <si>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</si>
  <si>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</si>
  <si>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</si>
  <si>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</si>
  <si>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</si>
  <si>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</si>
  <si>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</si>
  <si>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</si>
  <si>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</si>
  <si>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</si>
  <si>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</si>
  <si>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</si>
  <si>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</si>
  <si>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</si>
  <si>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</si>
  <si>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</si>
  <si>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</si>
  <si>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</si>
  <si>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</si>
  <si>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</si>
  <si>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</si>
  <si>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</si>
  <si>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</si>
  <si>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</si>
  <si>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</si>
  <si>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</si>
  <si>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</si>
  <si>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</si>
  <si>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</si>
  <si>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</si>
  <si>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</si>
  <si>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</si>
  <si>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</si>
  <si>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</si>
  <si>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</si>
  <si>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</si>
  <si>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</si>
  <si>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</si>
  <si>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</si>
  <si>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</si>
  <si>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</si>
  <si>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</si>
  <si>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</si>
  <si>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</si>
  <si>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</si>
  <si>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</si>
  <si>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</si>
  <si>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</si>
  <si>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</si>
  <si>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</si>
  <si>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</si>
  <si>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</si>
  <si>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</si>
  <si>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</si>
  <si>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</si>
  <si>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</si>
  <si>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</si>
  <si>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</si>
  <si>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</si>
  <si>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</si>
  <si>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</si>
  <si>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</si>
  <si>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</si>
  <si>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</si>
  <si>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</si>
  <si>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</si>
  <si>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</si>
  <si>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</si>
  <si>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</si>
  <si>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</si>
  <si>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</si>
  <si>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</si>
  <si>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</si>
  <si>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</si>
  <si>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</si>
  <si>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</si>
  <si>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</si>
  <si>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</si>
  <si>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</si>
  <si>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</si>
  <si>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</si>
  <si>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</si>
  <si>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</si>
  <si>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</si>
  <si>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</si>
  <si>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</si>
  <si>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</si>
  <si>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</si>
  <si>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</si>
  <si>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</si>
  <si>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</si>
  <si>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</si>
  <si>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</si>
  <si>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</si>
  <si>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</si>
  <si>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</si>
  <si>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</si>
  <si>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</si>
  <si>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</si>
  <si>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</si>
  <si>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</si>
  <si>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</si>
  <si>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</si>
  <si>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</si>
  <si>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</si>
  <si>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</si>
  <si>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</si>
  <si>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</si>
  <si>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</si>
  <si>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</si>
  <si>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</si>
  <si>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</si>
  <si>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</si>
  <si>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</si>
  <si>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</si>
  <si>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</si>
  <si>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</si>
  <si>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</si>
  <si>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</si>
  <si>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</si>
  <si>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</si>
  <si>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</si>
  <si>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</si>
  <si>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</si>
  <si>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</si>
  <si>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</si>
  <si>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</si>
  <si>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</si>
  <si>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</si>
  <si>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</si>
  <si>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</si>
  <si>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</si>
  <si>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</si>
  <si>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</si>
  <si>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</si>
  <si>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</si>
  <si>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</si>
  <si>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</si>
  <si>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</si>
  <si>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</si>
  <si>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</si>
  <si>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</si>
  <si>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</si>
  <si>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</si>
  <si>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</si>
  <si>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</si>
  <si>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</si>
  <si>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</si>
  <si>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</si>
  <si>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</si>
  <si>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</si>
  <si>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</si>
  <si>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</si>
  <si>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</si>
  <si>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</si>
  <si>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</si>
  <si>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</si>
  <si>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</si>
  <si>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</si>
  <si>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</si>
  <si>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</si>
  <si>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</si>
  <si>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</si>
  <si>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</si>
  <si>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</si>
  <si>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</si>
  <si>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</si>
  <si>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</si>
  <si>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</si>
  <si>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</si>
  <si>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</si>
  <si>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</si>
  <si>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</si>
  <si>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</si>
  <si>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</si>
  <si>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</si>
  <si>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</si>
  <si>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</si>
  <si>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</si>
  <si>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</si>
  <si>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</si>
  <si>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</si>
  <si>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</si>
  <si>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</si>
  <si>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</si>
  <si>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</si>
  <si>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</si>
  <si>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</si>
  <si>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</si>
  <si>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</si>
  <si>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</si>
  <si>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</si>
  <si>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</si>
  <si>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</si>
  <si>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</si>
  <si>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</si>
  <si>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</si>
  <si>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</si>
  <si>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</si>
  <si>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</si>
  <si>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</si>
  <si>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</si>
  <si>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</si>
  <si>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</si>
  <si>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</si>
  <si>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</si>
  <si>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</si>
  <si>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</si>
  <si>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</si>
  <si>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</si>
  <si>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</si>
  <si>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</si>
  <si>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</si>
  <si>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</si>
  <si>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</si>
  <si>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</si>
  <si>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</si>
  <si>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</si>
  <si>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</si>
  <si>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</si>
  <si>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</si>
  <si>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</si>
  <si>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</si>
  <si>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</si>
  <si>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</si>
  <si>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</si>
  <si>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</si>
  <si>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</si>
  <si>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</si>
  <si>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</si>
  <si>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</si>
  <si>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</si>
  <si>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</si>
  <si>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</si>
  <si>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</si>
  <si>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</si>
  <si>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</si>
  <si>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</si>
  <si>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</si>
  <si>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</si>
  <si>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</si>
  <si>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</si>
  <si>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</si>
  <si>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</si>
  <si>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</si>
  <si>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</si>
  <si>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</si>
  <si>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</si>
  <si>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</si>
  <si>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</si>
  <si>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</si>
  <si>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</si>
  <si>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</si>
  <si>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</si>
  <si>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</si>
  <si>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</si>
  <si>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</si>
  <si>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</si>
  <si>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</si>
  <si>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</si>
  <si>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</si>
  <si>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</si>
  <si>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</si>
  <si>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</si>
  <si>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</si>
  <si>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</si>
  <si>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</si>
  <si>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</si>
  <si>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</si>
  <si>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</si>
  <si>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</si>
  <si>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</si>
  <si>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</si>
  <si>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</si>
  <si>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</si>
  <si>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</si>
  <si>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</si>
  <si>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</si>
  <si>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</si>
  <si>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</si>
  <si>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</si>
  <si>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</si>
  <si>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</si>
  <si>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</si>
  <si>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</si>
  <si>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</si>
  <si>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</si>
  <si>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</si>
  <si>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</si>
  <si>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</si>
  <si>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</si>
  <si>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</si>
  <si>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</si>
  <si>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</si>
  <si>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</si>
  <si>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</si>
  <si>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</si>
  <si>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</si>
  <si>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</si>
  <si>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</si>
  <si>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</si>
  <si>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</si>
  <si>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</si>
  <si>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</si>
  <si>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</si>
  <si>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</si>
  <si>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</si>
  <si>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</si>
  <si>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</si>
  <si>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</si>
  <si>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</si>
  <si>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</si>
  <si>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</si>
  <si>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</si>
  <si>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</si>
  <si>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</si>
  <si>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</si>
  <si>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</si>
  <si>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</si>
  <si>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</si>
  <si>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</si>
  <si>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</si>
  <si>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</si>
  <si>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</si>
  <si>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</si>
  <si>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</si>
  <si>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</si>
  <si>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</si>
  <si>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</si>
  <si>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</si>
  <si>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</si>
  <si>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</si>
  <si>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</si>
  <si>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</si>
  <si>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</si>
  <si>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</si>
  <si>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</si>
  <si>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</si>
  <si>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</si>
  <si>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</si>
  <si>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</si>
  <si>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</si>
  <si>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</si>
  <si>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</si>
  <si>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</si>
  <si>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</si>
  <si>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</si>
  <si>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</si>
  <si>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</si>
  <si>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</si>
  <si>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</si>
  <si>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</si>
  <si>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</si>
  <si>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</si>
  <si>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</si>
  <si>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</si>
  <si>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</si>
  <si>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</si>
  <si>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</si>
  <si>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</si>
  <si>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</si>
  <si>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</si>
  <si>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</si>
  <si>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</si>
  <si>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</si>
  <si>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</si>
  <si>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</si>
  <si>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</si>
  <si>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</si>
  <si>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</si>
  <si>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</si>
  <si>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</si>
  <si>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</si>
  <si>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</si>
  <si>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</si>
  <si>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</si>
  <si>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</si>
  <si>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</si>
  <si>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</si>
  <si>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</si>
  <si>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</si>
  <si>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</si>
  <si>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</si>
  <si>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</si>
  <si>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</si>
  <si>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</si>
  <si>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</si>
  <si>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</si>
  <si>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</si>
  <si>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</si>
  <si>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</si>
  <si>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</si>
  <si>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</si>
  <si>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</si>
  <si>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</si>
  <si>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</si>
  <si>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</si>
  <si>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</si>
  <si>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</si>
  <si>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</si>
  <si>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</si>
  <si>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</si>
  <si>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</si>
  <si>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</si>
  <si>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</si>
  <si>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</si>
  <si>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</si>
  <si>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</si>
  <si>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</si>
  <si>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</si>
  <si>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</si>
  <si>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</si>
  <si>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</si>
  <si>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</si>
  <si>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</si>
  <si>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</si>
  <si>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</si>
  <si>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</si>
  <si>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</si>
  <si>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</si>
  <si>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</si>
  <si>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</si>
  <si>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</si>
  <si>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</si>
  <si>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</si>
  <si>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</si>
  <si>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</si>
  <si>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</si>
  <si>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</si>
  <si>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</si>
  <si>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</si>
  <si>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</si>
  <si>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</si>
  <si>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</si>
  <si>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</si>
  <si>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</si>
  <si>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</si>
  <si>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</si>
  <si>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</si>
  <si>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</si>
  <si>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</si>
  <si>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</si>
  <si>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</si>
  <si>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</si>
  <si>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</si>
  <si>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</si>
  <si>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</si>
  <si>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</si>
  <si>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</si>
  <si>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</si>
  <si>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</si>
  <si>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</si>
  <si>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</si>
  <si>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</si>
  <si>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</si>
  <si>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</si>
  <si>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</si>
  <si>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</si>
  <si>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</si>
  <si>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</si>
  <si>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</si>
  <si>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</si>
  <si>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</si>
  <si>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</si>
  <si>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</si>
  <si>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</si>
  <si>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</si>
  <si>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</si>
  <si>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</si>
  <si>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</si>
  <si>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</si>
  <si>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</si>
  <si>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</si>
  <si>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</si>
  <si>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</si>
  <si>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</si>
  <si>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</si>
  <si>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</si>
  <si>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</si>
  <si>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</si>
  <si>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</si>
  <si>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</si>
  <si>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</si>
  <si>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</si>
  <si>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</si>
  <si>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</si>
  <si>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</si>
  <si>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</si>
  <si>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</si>
  <si>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</si>
  <si>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</si>
  <si>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</si>
  <si>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</si>
  <si>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</si>
  <si>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</si>
  <si>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</si>
  <si>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</si>
  <si>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</si>
  <si>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</si>
  <si>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</si>
  <si>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</si>
  <si>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</si>
  <si>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</si>
  <si>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</si>
  <si>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</si>
  <si>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</si>
  <si>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</si>
  <si>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</si>
  <si>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</si>
  <si>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</si>
  <si>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</si>
  <si>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</si>
  <si>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</si>
  <si>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</si>
  <si>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</si>
  <si>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</si>
  <si>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</si>
  <si>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</si>
  <si>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</si>
  <si>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</si>
  <si>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</si>
  <si>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</si>
  <si>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</si>
  <si>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</si>
  <si>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</si>
  <si>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</si>
  <si>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</si>
  <si>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</si>
  <si>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</si>
  <si>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</si>
  <si>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</si>
  <si>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</si>
  <si>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</si>
  <si>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</si>
  <si>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</si>
  <si>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</si>
  <si>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</si>
  <si>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</si>
  <si>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</si>
  <si>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</si>
  <si>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</si>
  <si>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</si>
  <si>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</si>
  <si>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</si>
  <si>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</si>
  <si>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</si>
  <si>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</si>
  <si>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</si>
  <si>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</si>
  <si>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</si>
  <si>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</si>
  <si>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</si>
  <si>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</si>
  <si>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</si>
  <si>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</si>
  <si>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</si>
  <si>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</si>
  <si>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</si>
  <si>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</si>
  <si>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</si>
  <si>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</si>
  <si>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</si>
  <si>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</si>
  <si>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</si>
  <si>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</si>
  <si>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</si>
  <si>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</si>
  <si>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</si>
  <si>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</si>
  <si>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</si>
  <si>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</si>
  <si>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</si>
  <si>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</si>
  <si>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</si>
  <si>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</si>
  <si>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</si>
  <si>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</si>
  <si>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</si>
  <si>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</si>
  <si>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</si>
  <si>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</si>
  <si>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</si>
  <si>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</si>
  <si>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</si>
  <si>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</si>
  <si>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</si>
  <si>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</si>
  <si>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</si>
  <si>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</si>
  <si>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</si>
  <si>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</si>
  <si>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</si>
  <si>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</si>
  <si>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</si>
  <si>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</si>
  <si>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</si>
  <si>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</si>
  <si>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</si>
  <si>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</si>
  <si>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</si>
  <si>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</si>
  <si>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</si>
  <si>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</si>
  <si>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</si>
  <si>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</si>
  <si>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</si>
  <si>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</si>
  <si>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</si>
  <si>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</si>
  <si>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</si>
  <si>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</si>
  <si>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</si>
  <si>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</si>
  <si>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</si>
  <si>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</si>
  <si>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</si>
  <si>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</si>
  <si>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</si>
  <si>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</si>
  <si>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</si>
  <si>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</si>
  <si>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</si>
  <si>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</si>
  <si>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</si>
  <si>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</si>
  <si>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</si>
  <si>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</si>
  <si>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</si>
  <si>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</si>
  <si>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</si>
  <si>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</si>
  <si>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</si>
  <si>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</si>
  <si>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</si>
  <si>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</si>
  <si>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</si>
  <si>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</si>
  <si>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</si>
  <si>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</si>
  <si>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</si>
  <si>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</si>
  <si>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</si>
  <si>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</si>
  <si>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</si>
  <si>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</si>
  <si>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</si>
  <si>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</si>
  <si>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</si>
  <si>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</si>
  <si>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</si>
  <si>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</si>
  <si>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</si>
  <si>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</si>
  <si>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</si>
  <si>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</si>
  <si>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</si>
  <si>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</si>
  <si>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</si>
  <si>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</si>
  <si>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</si>
  <si>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</si>
  <si>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</si>
  <si>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</si>
  <si>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</si>
  <si>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</si>
  <si>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</si>
  <si>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</si>
  <si>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</si>
  <si>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</si>
  <si>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</si>
  <si>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</si>
  <si>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</si>
  <si>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</si>
  <si>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</si>
  <si>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</si>
  <si>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</si>
  <si>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</si>
  <si>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</si>
  <si>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</si>
  <si>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</si>
  <si>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</si>
  <si>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</si>
  <si>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</si>
  <si>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</si>
  <si>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</si>
  <si>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</si>
  <si>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</si>
  <si>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</si>
  <si>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</si>
  <si>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</si>
  <si>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</si>
  <si>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</si>
  <si>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</si>
  <si>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</si>
  <si>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</si>
  <si>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</si>
  <si>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</si>
  <si>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</si>
  <si>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</si>
  <si>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</si>
  <si>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</si>
  <si>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</si>
  <si>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</si>
  <si>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</si>
  <si>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</si>
  <si>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</si>
  <si>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</si>
  <si>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</si>
  <si>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</si>
  <si>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</si>
  <si>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</si>
  <si>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</si>
  <si>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</si>
  <si>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</si>
  <si>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</si>
  <si>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</si>
  <si>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</si>
  <si>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</si>
  <si>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</si>
  <si>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</si>
  <si>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</si>
  <si>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</si>
  <si>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</si>
  <si>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</si>
  <si>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</si>
  <si>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</si>
  <si>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</si>
  <si>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</si>
  <si>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</si>
  <si>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</si>
  <si>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</si>
  <si>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</si>
  <si>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</si>
  <si>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</si>
  <si>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</si>
  <si>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</si>
  <si>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</si>
  <si>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</si>
  <si>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</si>
  <si>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</si>
  <si>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</si>
  <si>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</si>
  <si>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</si>
  <si>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</si>
  <si>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</si>
  <si>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</si>
  <si>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</si>
  <si>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</si>
  <si>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</si>
  <si>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</si>
  <si>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</si>
  <si>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</si>
  <si>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</si>
  <si>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</si>
  <si>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</si>
  <si>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</si>
  <si>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</si>
  <si>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</si>
  <si>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</si>
  <si>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</si>
  <si>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</si>
  <si>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</si>
  <si>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</si>
  <si>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</si>
  <si>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</si>
  <si>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</si>
  <si>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</si>
  <si>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</si>
  <si>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</si>
  <si>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</si>
  <si>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</si>
  <si>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</si>
  <si>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</si>
  <si>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</si>
  <si>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</si>
  <si>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</si>
  <si>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</si>
  <si>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</si>
  <si>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</si>
  <si>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</si>
  <si>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</si>
  <si>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</si>
  <si>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</si>
  <si>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</si>
  <si>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</si>
  <si>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</si>
  <si>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</si>
  <si>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</si>
  <si>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</si>
  <si>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</si>
  <si>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</si>
  <si>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</si>
  <si>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</si>
  <si>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</si>
  <si>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</si>
  <si>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</si>
  <si>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</si>
  <si>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</si>
  <si>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</si>
  <si>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</si>
  <si>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</si>
  <si>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</si>
  <si>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</si>
  <si>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</si>
  <si>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</si>
  <si>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</si>
  <si>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</si>
  <si>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</si>
  <si>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</si>
  <si>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</si>
  <si>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</si>
  <si>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</si>
  <si>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</si>
  <si>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</si>
  <si>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</si>
  <si>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</si>
  <si>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</si>
  <si>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</si>
  <si>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</si>
  <si>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</si>
  <si>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</si>
  <si>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</si>
  <si>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</si>
  <si>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</si>
  <si>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</si>
  <si>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</si>
  <si>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</si>
  <si>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</si>
  <si>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</si>
  <si>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</si>
  <si>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</si>
  <si>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</si>
  <si>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</si>
  <si>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</si>
  <si>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</si>
  <si>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</si>
  <si>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</si>
  <si>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</si>
  <si>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</si>
  <si>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</si>
  <si>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</si>
  <si>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</si>
  <si>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</si>
  <si>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</si>
  <si>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</si>
  <si>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</si>
  <si>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</si>
  <si>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</si>
  <si>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</si>
  <si>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</si>
  <si>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</si>
  <si>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</si>
  <si>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</si>
  <si>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</si>
  <si>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</si>
  <si>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</si>
  <si>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</si>
  <si>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</si>
  <si>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</si>
  <si>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</si>
  <si>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</si>
  <si>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</si>
  <si>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</si>
  <si>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</si>
  <si>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</si>
  <si>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</si>
  <si>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</si>
  <si>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</si>
  <si>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</si>
  <si>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</si>
  <si>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</si>
  <si>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</si>
  <si>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</si>
  <si>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</si>
  <si>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</si>
  <si>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</si>
  <si>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</si>
  <si>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</si>
  <si>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</si>
  <si>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</si>
  <si>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</si>
  <si>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</si>
  <si>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</si>
  <si>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</si>
  <si>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</si>
  <si>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</si>
  <si>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</si>
  <si>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</si>
  <si>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</si>
  <si>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</si>
  <si>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</si>
  <si>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</si>
  <si>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</si>
  <si>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</si>
  <si>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</si>
  <si>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</si>
  <si>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</si>
  <si>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</si>
  <si>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</si>
  <si>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</si>
  <si>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</si>
  <si>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</si>
  <si>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</si>
  <si>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</si>
  <si>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</si>
  <si>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</si>
  <si>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</si>
  <si>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</si>
  <si>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</si>
  <si>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</si>
  <si>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</si>
  <si>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</si>
  <si>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</si>
  <si>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</si>
  <si>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</si>
  <si>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</si>
  <si>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</si>
  <si>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</si>
  <si>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</si>
  <si>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</si>
  <si>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</si>
  <si>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</si>
  <si>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</si>
  <si>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</si>
  <si>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</si>
  <si>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</si>
  <si>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</si>
  <si>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</si>
  <si>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</si>
  <si>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</si>
  <si>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</si>
  <si>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</si>
  <si>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</si>
  <si>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</si>
  <si>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</si>
  <si>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</si>
  <si>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</si>
  <si>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</si>
  <si>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</si>
  <si>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</si>
  <si>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</si>
  <si>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</si>
  <si>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</si>
  <si>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</si>
  <si>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</si>
  <si>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</si>
  <si>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</si>
  <si>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</si>
  <si>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</si>
  <si>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</si>
  <si>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</si>
  <si>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</si>
  <si>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</si>
  <si>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</si>
  <si>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</si>
  <si>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</si>
  <si>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</si>
  <si>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</si>
  <si>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</si>
  <si>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</si>
  <si>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</si>
  <si>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</si>
  <si>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</si>
  <si>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</si>
  <si>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</si>
  <si>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</si>
  <si>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</si>
  <si>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</si>
  <si>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</si>
  <si>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</si>
  <si>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</si>
  <si>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</si>
  <si>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</si>
  <si>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</si>
  <si>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</si>
  <si>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</si>
  <si>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</si>
  <si>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</si>
  <si>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</si>
  <si>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</si>
  <si>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</si>
  <si>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</si>
  <si>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</si>
  <si>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</si>
  <si>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</si>
  <si>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</si>
  <si>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</si>
  <si>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</si>
  <si>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</si>
  <si>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</si>
  <si>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</si>
  <si>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</si>
  <si>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</si>
  <si>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</si>
  <si>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</si>
  <si>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</si>
  <si>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</si>
  <si>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</si>
  <si>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</si>
  <si>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</si>
  <si>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</si>
  <si>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</si>
  <si>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</si>
  <si>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</si>
  <si>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</si>
  <si>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</si>
  <si>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</si>
  <si>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</si>
  <si>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</si>
  <si>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</si>
  <si>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</si>
  <si>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</si>
  <si>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</si>
  <si>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</si>
  <si>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</si>
  <si>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</si>
  <si>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</si>
  <si>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</si>
  <si>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</si>
  <si>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</si>
  <si>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</si>
  <si>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</si>
  <si>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</si>
  <si>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</si>
  <si>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</si>
  <si>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</si>
  <si>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</si>
  <si>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</si>
  <si>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</si>
  <si>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</si>
  <si>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</si>
  <si>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</si>
  <si>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</si>
  <si>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</si>
  <si>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</si>
  <si>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</si>
  <si>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</si>
  <si>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</si>
  <si>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</si>
  <si>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</si>
  <si>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</si>
  <si>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</si>
  <si>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</si>
  <si>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</si>
  <si>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</si>
  <si>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</si>
  <si>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</si>
  <si>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</si>
  <si>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</si>
  <si>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</si>
  <si>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</si>
  <si>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</si>
  <si>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</si>
  <si>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</si>
  <si>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</si>
  <si>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</si>
  <si>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</si>
  <si>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</si>
  <si>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</si>
  <si>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</si>
  <si>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</si>
  <si>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</si>
  <si>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</si>
  <si>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</si>
  <si>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</si>
  <si>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</si>
  <si>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</si>
  <si>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</si>
  <si>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</si>
  <si>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</si>
  <si>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</si>
  <si>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</si>
  <si>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</si>
  <si>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</si>
  <si>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</si>
  <si>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</si>
  <si>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</si>
  <si>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</si>
  <si>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</si>
  <si>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</si>
  <si>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</si>
  <si>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</si>
  <si>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</si>
  <si>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</si>
  <si>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</si>
  <si>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</si>
  <si>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</si>
  <si>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</si>
  <si>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</si>
  <si>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</si>
  <si>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</si>
  <si>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</si>
  <si>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</si>
  <si>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</si>
  <si>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</si>
  <si>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</si>
  <si>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</si>
  <si>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</si>
  <si>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</si>
  <si>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</si>
  <si>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</si>
  <si>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</si>
  <si>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</si>
  <si>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</si>
  <si>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</si>
  <si>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</si>
  <si>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</si>
  <si>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</si>
  <si>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</si>
  <si>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</si>
  <si>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</si>
  <si>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</si>
  <si>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</si>
  <si>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</si>
  <si>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</si>
  <si>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</si>
  <si>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</si>
  <si>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</si>
  <si>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</si>
  <si>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</si>
  <si>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</si>
  <si>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</si>
  <si>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</si>
  <si>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</si>
  <si>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</si>
  <si>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</si>
  <si>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</si>
  <si>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</si>
  <si>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</si>
  <si>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</si>
  <si>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</si>
  <si>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</si>
  <si>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</si>
  <si>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</si>
  <si>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</si>
  <si>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</si>
  <si>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</si>
  <si>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</si>
  <si>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</si>
  <si>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</si>
  <si>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</si>
  <si>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</si>
  <si>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</si>
  <si>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</si>
  <si>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</si>
  <si>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</si>
  <si>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</si>
  <si>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</si>
  <si>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</si>
  <si>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</si>
  <si>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</si>
  <si>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</si>
  <si>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</si>
  <si>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</si>
  <si>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</si>
  <si>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</si>
  <si>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</si>
  <si>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</si>
  <si>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</si>
  <si>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</si>
  <si>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</si>
  <si>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</si>
  <si>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</si>
  <si>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</si>
  <si>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</si>
  <si>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</si>
  <si>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</si>
  <si>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</si>
  <si>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</si>
  <si>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</si>
  <si>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</si>
  <si>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</si>
  <si>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</si>
  <si>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</si>
  <si>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</si>
  <si>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</si>
  <si>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</si>
  <si>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</si>
  <si>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</si>
  <si>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</si>
  <si>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</si>
  <si>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</si>
  <si>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</si>
  <si>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</si>
  <si>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</si>
  <si>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</si>
  <si>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</si>
  <si>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</si>
  <si>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</si>
  <si>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</si>
  <si>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</si>
  <si>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</si>
  <si>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</si>
  <si>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</si>
  <si>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</si>
  <si>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</si>
  <si>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</si>
  <si>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</si>
  <si>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</si>
  <si>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</si>
  <si>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</si>
  <si>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</si>
  <si>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</si>
  <si>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</si>
  <si>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</si>
  <si>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</si>
  <si>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</si>
  <si>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</si>
  <si>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</si>
  <si>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</si>
  <si>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</si>
  <si>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</si>
  <si>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</si>
  <si>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</si>
  <si>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</si>
  <si>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</si>
  <si>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</si>
  <si>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</si>
  <si>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</si>
  <si>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</si>
  <si>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</si>
  <si>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</si>
  <si>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</si>
  <si>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</si>
  <si>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</si>
  <si>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</si>
  <si>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</si>
  <si>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</si>
  <si>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</si>
  <si>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</si>
  <si>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</si>
  <si>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</si>
  <si>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</si>
  <si>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</si>
  <si>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</si>
  <si>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</si>
  <si>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</si>
  <si>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</si>
  <si>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</si>
  <si>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</si>
  <si>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</si>
  <si>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</si>
  <si>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</si>
  <si>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</si>
  <si>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</si>
  <si>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</si>
  <si>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</si>
  <si>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</si>
  <si>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</si>
  <si>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</si>
  <si>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</si>
  <si>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</si>
  <si>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</si>
  <si>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</si>
  <si>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</si>
  <si>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</si>
  <si>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</si>
  <si>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</si>
  <si>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</si>
  <si>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</si>
  <si>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</si>
  <si>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</si>
  <si>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</si>
  <si>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</si>
  <si>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</si>
  <si>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</si>
  <si>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</si>
  <si>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</si>
  <si>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</si>
  <si>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</si>
  <si>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</si>
  <si>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</si>
  <si>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</si>
  <si>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</si>
  <si>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</si>
  <si>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</si>
  <si>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</si>
  <si>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</si>
  <si>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</si>
  <si>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</si>
  <si>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</si>
  <si>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</si>
  <si>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</si>
  <si>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</si>
  <si>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</si>
  <si>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</si>
  <si>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</si>
  <si>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</si>
  <si>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</si>
  <si>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</si>
  <si>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</si>
  <si>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</si>
  <si>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</si>
  <si>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</si>
  <si>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</si>
  <si>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</si>
  <si>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</si>
  <si>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</si>
  <si>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</si>
  <si>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</si>
  <si>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</si>
  <si>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</si>
  <si>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</si>
  <si>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</si>
  <si>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</si>
  <si>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</si>
  <si>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</si>
  <si>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</si>
  <si>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</si>
  <si>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</si>
  <si>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</si>
  <si>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</si>
  <si>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</si>
  <si>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</si>
  <si>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</si>
  <si>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</si>
  <si>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</si>
  <si>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</si>
  <si>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</si>
  <si>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</si>
  <si>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</si>
  <si>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</si>
  <si>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</si>
  <si>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</si>
  <si>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</si>
  <si>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</si>
  <si>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</si>
  <si>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</si>
  <si>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</si>
  <si>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</si>
  <si>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</si>
  <si>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</si>
  <si>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</si>
  <si>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</si>
  <si>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</si>
  <si>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</si>
  <si>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</si>
  <si>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</si>
  <si>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</si>
  <si>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</si>
  <si>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</si>
  <si>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</si>
  <si>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</si>
  <si>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</si>
  <si>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</si>
  <si>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</si>
  <si>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</si>
  <si>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</si>
  <si>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</si>
  <si>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</si>
  <si>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</si>
  <si>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</si>
  <si>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</si>
  <si>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</si>
  <si>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</si>
  <si>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</si>
  <si>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</si>
  <si>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</si>
  <si>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</si>
  <si>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</si>
  <si>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</si>
  <si>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</si>
  <si>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</si>
  <si>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</si>
  <si>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</si>
  <si>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</si>
  <si>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</si>
  <si>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</si>
  <si>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</si>
  <si>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</si>
  <si>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</si>
  <si>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</si>
  <si>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</si>
  <si>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</si>
  <si>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</si>
  <si>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</si>
  <si>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</si>
  <si>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</si>
  <si>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</si>
  <si>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</si>
  <si>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</si>
  <si>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</si>
  <si>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</si>
  <si>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</si>
  <si>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</si>
  <si>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</si>
  <si>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</si>
  <si>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</si>
  <si>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</si>
  <si>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</si>
  <si>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</si>
  <si>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</si>
  <si>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</si>
  <si>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</si>
  <si>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</si>
  <si>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</si>
  <si>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</si>
  <si>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</si>
  <si>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</si>
  <si>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</si>
  <si>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</si>
  <si>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</si>
  <si>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</si>
  <si>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</si>
  <si>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</si>
  <si>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</si>
  <si>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</si>
  <si>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</si>
  <si>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</si>
  <si>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</si>
  <si>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</si>
  <si>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</si>
  <si>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</si>
  <si>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</si>
  <si>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</si>
  <si>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</si>
  <si>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</si>
  <si>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</si>
  <si>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</si>
  <si>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</si>
  <si>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</si>
  <si>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</si>
  <si>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</si>
  <si>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</si>
  <si>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</si>
  <si>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</si>
  <si>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</si>
  <si>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</si>
  <si>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</si>
  <si>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</si>
  <si>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</si>
  <si>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</si>
  <si>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</si>
  <si>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</si>
  <si>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</si>
  <si>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</si>
  <si>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</si>
  <si>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</si>
  <si>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</si>
  <si>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</si>
  <si>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</si>
  <si>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</si>
  <si>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</si>
  <si>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</si>
  <si>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</si>
  <si>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</si>
  <si>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</si>
  <si>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</si>
  <si>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</si>
  <si>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</si>
  <si>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</si>
  <si>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</si>
  <si>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</si>
  <si>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</si>
  <si>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</si>
  <si>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</si>
  <si>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</si>
  <si>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</si>
  <si>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</si>
  <si>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</si>
  <si>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</si>
  <si>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</si>
  <si>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</si>
  <si>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</si>
  <si>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</si>
  <si>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</si>
  <si>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</si>
  <si>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</si>
  <si>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</si>
  <si>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</si>
  <si>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</si>
  <si>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</si>
  <si>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</si>
  <si>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</si>
  <si>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</si>
  <si>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</si>
  <si>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</si>
  <si>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</si>
  <si>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</si>
  <si>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</si>
  <si>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</si>
  <si>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</si>
  <si>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</si>
  <si>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</si>
  <si>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</si>
  <si>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</si>
  <si>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</si>
  <si>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</si>
  <si>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</si>
  <si>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</si>
  <si>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</si>
  <si>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</si>
  <si>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</si>
  <si>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</si>
  <si>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</si>
  <si>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</si>
  <si>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</si>
  <si>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</si>
  <si>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</si>
  <si>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</si>
  <si>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</si>
  <si>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</si>
  <si>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</si>
  <si>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</si>
  <si>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</si>
  <si>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</si>
  <si>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</si>
  <si>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</si>
  <si>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</si>
  <si>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</si>
  <si>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</si>
  <si>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</si>
  <si>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</si>
  <si>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</si>
  <si>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</si>
  <si>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</si>
  <si>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</si>
  <si>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</si>
  <si>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</si>
  <si>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</si>
  <si>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</si>
  <si>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</si>
  <si>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</si>
  <si>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</si>
  <si>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</si>
  <si>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</si>
  <si>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</si>
  <si>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</si>
  <si>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</si>
  <si>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</si>
  <si>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</si>
  <si>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</si>
  <si>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</si>
  <si>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</si>
  <si>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</si>
  <si>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</si>
  <si>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</si>
  <si>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</si>
  <si>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</si>
  <si>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</si>
  <si>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</si>
  <si>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</si>
  <si>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</si>
  <si>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</si>
  <si>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</si>
  <si>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</si>
  <si>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</si>
  <si>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</si>
  <si>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</si>
  <si>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</si>
  <si>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</si>
  <si>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</si>
  <si>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</si>
  <si>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</si>
  <si>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</si>
  <si>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</si>
  <si>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</si>
  <si>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</si>
  <si>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</si>
  <si>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</si>
  <si>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</si>
  <si>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</si>
  <si>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</si>
  <si>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</si>
  <si>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</si>
  <si>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</si>
  <si>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</si>
  <si>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</si>
  <si>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</si>
  <si>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</si>
  <si>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</si>
  <si>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</si>
  <si>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</si>
  <si>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</si>
  <si>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</si>
  <si>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</si>
  <si>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</si>
  <si>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</si>
  <si>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</si>
  <si>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</si>
  <si>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</si>
  <si>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</si>
  <si>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</si>
  <si>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</si>
  <si>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</si>
  <si>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</si>
  <si>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</si>
  <si>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</si>
  <si>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</si>
  <si>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</si>
  <si>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</si>
  <si>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</si>
  <si>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</si>
  <si>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</si>
  <si>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</si>
  <si>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</si>
  <si>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</si>
  <si>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</si>
  <si>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</si>
  <si>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</si>
  <si>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</si>
  <si>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</si>
  <si>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</si>
  <si>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</si>
  <si>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</si>
  <si>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</si>
  <si>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</si>
  <si>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</si>
  <si>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</si>
  <si>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</si>
  <si>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</si>
  <si>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</si>
  <si>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</si>
  <si>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</si>
  <si>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</si>
  <si>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</si>
  <si>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</si>
  <si>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</si>
  <si>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</si>
  <si>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</si>
  <si>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</si>
  <si>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</si>
  <si>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</si>
  <si>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</si>
  <si>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</si>
  <si>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</si>
  <si>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</si>
  <si>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</si>
  <si>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</si>
  <si>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</si>
  <si>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</si>
  <si>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</si>
  <si>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</si>
  <si>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</si>
  <si>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</si>
  <si>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</si>
  <si>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</si>
  <si>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</si>
  <si>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</si>
  <si>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</si>
  <si>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</si>
  <si>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</si>
  <si>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</si>
  <si>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</si>
  <si>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</si>
  <si>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</si>
  <si>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</si>
  <si>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</si>
  <si>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</si>
  <si>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</si>
  <si>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</si>
  <si>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</si>
  <si>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</si>
  <si>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</si>
  <si>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</si>
  <si>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</si>
  <si>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</si>
  <si>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</si>
  <si>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</si>
  <si>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</si>
  <si>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</si>
  <si>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</si>
  <si>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</si>
  <si>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</si>
  <si>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</si>
  <si>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</si>
  <si>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</si>
  <si>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</si>
  <si>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</si>
  <si>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</si>
  <si>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</si>
  <si>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</si>
  <si>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</si>
  <si>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</si>
  <si>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</si>
  <si>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</si>
  <si>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</si>
  <si>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</si>
  <si>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</si>
  <si>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</si>
  <si>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</si>
  <si>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</si>
  <si>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</si>
  <si>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</si>
  <si>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</si>
  <si>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</si>
  <si>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</si>
  <si>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</si>
  <si>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</si>
  <si>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</si>
  <si>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</si>
  <si>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</si>
  <si>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</si>
  <si>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</si>
  <si>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</si>
  <si>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</si>
  <si>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</si>
  <si>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</si>
  <si>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</si>
  <si>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</si>
  <si>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</si>
  <si>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</si>
  <si>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</si>
  <si>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</si>
  <si>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</si>
  <si>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</si>
  <si>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</si>
  <si>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</si>
  <si>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</si>
  <si>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</si>
  <si>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</si>
  <si>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</si>
  <si>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</si>
  <si>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</si>
  <si>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</si>
  <si>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</si>
  <si>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</si>
  <si>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</si>
  <si>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</si>
  <si>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</si>
  <si>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</si>
  <si>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</si>
  <si>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</si>
  <si>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</si>
  <si>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</si>
  <si>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</si>
  <si>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</si>
  <si>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</si>
  <si>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</si>
  <si>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</si>
  <si>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</si>
  <si>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</si>
  <si>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</si>
  <si>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</si>
  <si>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</si>
  <si>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</si>
  <si>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</si>
  <si>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</si>
  <si>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</si>
  <si>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</si>
  <si>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</si>
  <si>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</si>
  <si>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</si>
  <si>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</si>
  <si>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</si>
  <si>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</si>
  <si>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</si>
  <si>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</si>
  <si>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</si>
  <si>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</si>
  <si>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</si>
  <si>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</si>
  <si>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</si>
  <si>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</si>
  <si>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</si>
  <si>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</si>
  <si>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</si>
  <si>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</si>
  <si>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</si>
  <si>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</si>
  <si>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</si>
  <si>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</si>
  <si>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</si>
  <si>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</si>
  <si>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</si>
  <si>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</si>
  <si>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</si>
  <si>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</si>
  <si>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</si>
  <si>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</si>
  <si>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</si>
  <si>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</si>
  <si>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</si>
  <si>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</si>
  <si>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</si>
  <si>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</si>
  <si>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</si>
  <si>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</si>
  <si>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</si>
  <si>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</si>
  <si>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</si>
  <si>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</si>
  <si>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</si>
  <si>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</si>
  <si>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</si>
  <si>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</si>
  <si>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</si>
  <si>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</si>
  <si>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</si>
  <si>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</si>
  <si>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</si>
  <si>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</si>
  <si>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</si>
  <si>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</si>
  <si>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</si>
  <si>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</si>
  <si>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</si>
  <si>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</si>
  <si>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</si>
  <si>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</si>
  <si>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</si>
  <si>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</si>
  <si>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</si>
  <si>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</si>
  <si>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</si>
  <si>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</si>
  <si>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</si>
  <si>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</si>
  <si>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</si>
  <si>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</si>
  <si>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</si>
  <si>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</si>
  <si>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</si>
  <si>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</si>
  <si>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</si>
  <si>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</si>
  <si>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</si>
  <si>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</si>
  <si>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</si>
  <si>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</si>
  <si>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</si>
  <si>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</si>
  <si>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</si>
  <si>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</si>
  <si>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</si>
  <si>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</si>
  <si>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</si>
  <si>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</si>
  <si>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</si>
  <si>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</si>
  <si>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</si>
  <si>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</si>
  <si>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</si>
  <si>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</si>
  <si>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</si>
  <si>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</si>
  <si>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</si>
  <si>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</si>
  <si>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</si>
  <si>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</si>
  <si>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</si>
  <si>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</si>
  <si>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</si>
  <si>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</si>
  <si>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</si>
  <si>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</si>
  <si>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</si>
  <si>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</si>
  <si>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</si>
  <si>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</si>
  <si>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</si>
  <si>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</si>
  <si>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</si>
  <si>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</si>
  <si>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</si>
  <si>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</si>
  <si>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</si>
  <si>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</si>
  <si>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</si>
  <si>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</si>
  <si>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</si>
  <si>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</si>
  <si>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</si>
  <si>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</si>
  <si>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</si>
  <si>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</si>
  <si>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</si>
  <si>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</si>
  <si>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</si>
  <si>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</si>
  <si>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</si>
  <si>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</si>
  <si>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</si>
  <si>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</si>
  <si>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</si>
  <si>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</si>
  <si>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</si>
  <si>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</si>
  <si>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</si>
  <si>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</si>
  <si>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</si>
  <si>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</si>
  <si>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</si>
  <si>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</si>
  <si>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</si>
  <si>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</si>
  <si>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</si>
  <si>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</si>
  <si>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</si>
  <si>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</si>
  <si>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</si>
  <si>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</si>
  <si>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</si>
  <si>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</si>
  <si>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</si>
  <si>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</si>
  <si>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</si>
  <si>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</si>
  <si>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</si>
  <si>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</si>
  <si>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</si>
  <si>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</si>
  <si>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</si>
  <si>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</si>
  <si>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</si>
  <si>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</si>
  <si>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</si>
  <si>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</si>
  <si>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</si>
  <si>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</si>
  <si>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</si>
  <si>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</si>
  <si>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</si>
  <si>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</si>
  <si>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</si>
  <si>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</si>
  <si>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</si>
  <si>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</si>
  <si>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</si>
  <si>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</si>
  <si>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</si>
  <si>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</si>
  <si>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</si>
  <si>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</si>
  <si>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</si>
  <si>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</si>
  <si>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</si>
  <si>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</si>
  <si>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</si>
  <si>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</si>
  <si>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</si>
  <si>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</si>
  <si>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</si>
  <si>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</si>
  <si>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</si>
  <si>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</si>
  <si>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</si>
  <si>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</si>
  <si>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</si>
  <si>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</si>
  <si>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</si>
  <si>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</si>
  <si>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</si>
  <si>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</si>
  <si>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</si>
  <si>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</si>
  <si>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</si>
  <si>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</si>
  <si>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</si>
  <si>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</si>
  <si>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</si>
  <si>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</si>
  <si>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</si>
  <si>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</si>
  <si>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</si>
  <si>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</si>
  <si>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</si>
  <si>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</si>
  <si>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</si>
  <si>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</si>
  <si>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</si>
  <si>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</si>
  <si>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</si>
  <si>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</si>
  <si>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</si>
  <si>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</si>
  <si>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</si>
  <si>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</si>
  <si>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</si>
  <si>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</si>
  <si>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</si>
  <si>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</si>
  <si>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</si>
  <si>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</si>
  <si>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</si>
  <si>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</si>
  <si>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</si>
  <si>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</si>
  <si>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</si>
  <si>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</si>
  <si>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</si>
  <si>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</si>
  <si>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</si>
  <si>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</si>
  <si>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</si>
  <si>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</si>
  <si>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</si>
  <si>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</si>
  <si>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</si>
  <si>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</si>
  <si>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</si>
  <si>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</si>
  <si>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</si>
  <si>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</si>
  <si>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</si>
  <si>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</si>
  <si>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</si>
  <si>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</si>
  <si>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</si>
  <si>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</si>
  <si>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</si>
  <si>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</si>
  <si>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</si>
  <si>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</si>
  <si>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</si>
  <si>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</si>
  <si>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</si>
  <si>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</si>
  <si>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</si>
  <si>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</si>
  <si>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</si>
  <si>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</si>
  <si>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</si>
  <si>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</si>
  <si>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</si>
  <si>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</si>
  <si>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</si>
  <si>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</si>
  <si>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</si>
  <si>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</si>
  <si>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</si>
  <si>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</si>
  <si>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</si>
  <si>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</si>
  <si>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</si>
  <si>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</si>
  <si>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</si>
  <si>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</si>
  <si>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</si>
  <si>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</si>
  <si>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</si>
  <si>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</si>
  <si>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</si>
  <si>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</si>
  <si>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</si>
  <si>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</si>
  <si>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</si>
  <si>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</si>
  <si>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</si>
  <si>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</si>
  <si>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</si>
  <si>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</si>
  <si>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</si>
  <si>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</si>
  <si>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</si>
  <si>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</si>
  <si>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</si>
  <si>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</si>
  <si>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</si>
  <si>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</si>
  <si>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</si>
  <si>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</si>
  <si>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</si>
  <si>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</si>
  <si>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</si>
  <si>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</si>
  <si>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</si>
  <si>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</si>
  <si>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</si>
  <si>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</si>
  <si>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</si>
  <si>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</si>
  <si>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</si>
  <si>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</si>
  <si>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</si>
  <si>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</si>
  <si>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</si>
  <si>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</si>
  <si>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</si>
  <si>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</si>
  <si>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</si>
  <si>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</si>
  <si>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</si>
  <si>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</si>
  <si>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</si>
  <si>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</si>
  <si>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</si>
  <si>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</si>
  <si>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</si>
  <si>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</si>
  <si>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</si>
  <si>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</si>
  <si>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</si>
  <si>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</si>
  <si>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</si>
  <si>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</si>
  <si>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</si>
  <si>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</si>
  <si>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</si>
  <si>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</si>
  <si>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</si>
  <si>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</si>
  <si>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</si>
  <si>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</si>
  <si>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</si>
  <si>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</si>
  <si>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</si>
  <si>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</si>
  <si>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</si>
  <si>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</si>
  <si>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</si>
  <si>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</si>
  <si>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</si>
  <si>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</si>
  <si>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</si>
  <si>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</si>
  <si>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</si>
  <si>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</si>
  <si>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</si>
  <si>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</si>
  <si>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</si>
  <si>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</si>
  <si>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</si>
  <si>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</si>
  <si>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</si>
  <si>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</si>
  <si>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</si>
  <si>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</si>
  <si>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</si>
  <si>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</si>
  <si>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</si>
  <si>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</si>
  <si>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</si>
  <si>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</si>
  <si>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</si>
  <si>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</si>
  <si>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</si>
  <si>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</si>
  <si>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</si>
  <si>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</si>
  <si>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</si>
  <si>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</si>
  <si>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</si>
  <si>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</si>
  <si>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</si>
  <si>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</si>
  <si>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</si>
  <si>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</si>
  <si>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</si>
  <si>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</si>
  <si>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</si>
  <si>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</si>
  <si>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</si>
  <si>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</si>
  <si>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</si>
  <si>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</si>
  <si>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</si>
  <si>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</si>
  <si>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</si>
  <si>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</si>
  <si>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</si>
  <si>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</si>
  <si>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</si>
  <si>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</si>
  <si>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</si>
  <si>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</si>
  <si>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</si>
  <si>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</si>
  <si>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</si>
  <si>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</si>
  <si>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</si>
  <si>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</si>
  <si>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</si>
  <si>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</si>
  <si>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</si>
  <si>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</si>
  <si>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</si>
  <si>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</si>
  <si>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</si>
  <si>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</si>
  <si>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</si>
  <si>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</si>
  <si>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</si>
  <si>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</si>
  <si>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</si>
  <si>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</si>
  <si>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</si>
  <si>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</si>
  <si>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</si>
  <si>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</si>
  <si>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</si>
  <si>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</si>
  <si>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</si>
  <si>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</si>
  <si>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</si>
  <si>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</si>
  <si>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</si>
  <si>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</si>
  <si>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</si>
  <si>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</si>
  <si>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</si>
  <si>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</si>
  <si>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</si>
  <si>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</si>
  <si>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</si>
  <si>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</si>
  <si>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</si>
  <si>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</si>
  <si>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</si>
  <si>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</si>
  <si>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</si>
  <si>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</si>
  <si>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</si>
  <si>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</si>
  <si>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</si>
  <si>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</si>
  <si>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</si>
  <si>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</si>
  <si>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</si>
  <si>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</si>
  <si>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</si>
  <si>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</si>
  <si>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</si>
  <si>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</si>
  <si>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</si>
  <si>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</si>
  <si>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</si>
  <si>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</si>
  <si>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</si>
  <si>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</si>
  <si>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</si>
  <si>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</si>
  <si>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</si>
  <si>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</si>
  <si>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</si>
  <si>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</si>
  <si>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</si>
  <si>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</si>
  <si>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</si>
  <si>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</si>
  <si>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</si>
  <si>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</si>
  <si>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</si>
  <si>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</si>
  <si>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</si>
  <si>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</si>
  <si>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</si>
  <si>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</si>
  <si>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</si>
  <si>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</si>
  <si>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</si>
  <si>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</si>
  <si>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</si>
  <si>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</si>
  <si>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</si>
  <si>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</si>
  <si>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</si>
  <si>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</si>
  <si>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</si>
  <si>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</si>
  <si>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</si>
  <si>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</si>
  <si>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</si>
  <si>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</si>
  <si>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</si>
  <si>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</si>
  <si>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</si>
  <si>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</si>
  <si>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</si>
  <si>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</si>
  <si>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</si>
  <si>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</si>
  <si>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</si>
  <si>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</si>
  <si>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</si>
  <si>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</si>
  <si>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</si>
  <si>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</si>
  <si>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</si>
  <si>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</si>
  <si>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</si>
  <si>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</si>
  <si>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</si>
  <si>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</si>
  <si>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</si>
  <si>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</si>
  <si>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</si>
  <si>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</si>
  <si>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</si>
  <si>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</si>
  <si>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</si>
  <si>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</si>
  <si>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</si>
  <si>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</si>
  <si>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</si>
  <si>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</si>
  <si>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</si>
  <si>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</si>
  <si>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</si>
  <si>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</si>
  <si>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</si>
  <si>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</si>
  <si>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</si>
  <si>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</si>
  <si>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</si>
  <si>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</si>
  <si>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</si>
  <si>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</si>
  <si>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</si>
  <si>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</si>
  <si>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</si>
  <si>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</si>
  <si>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</si>
  <si>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</si>
  <si>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</si>
  <si>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</si>
  <si>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</si>
  <si>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</si>
  <si>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</si>
  <si>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</si>
  <si>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</si>
  <si>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</si>
  <si>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</si>
  <si>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</si>
  <si>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</si>
  <si>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</si>
  <si>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</si>
  <si>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</si>
  <si>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</si>
  <si>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</si>
  <si>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</si>
  <si>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</si>
  <si>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</si>
  <si>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</si>
  <si>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</si>
  <si>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</si>
  <si>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</si>
  <si>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</si>
  <si>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</si>
  <si>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</si>
  <si>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</si>
  <si>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</si>
  <si>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</si>
  <si>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</si>
  <si>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</si>
  <si>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</si>
  <si>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</si>
  <si>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</si>
  <si>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</si>
  <si>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</si>
  <si>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</si>
  <si>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</si>
  <si>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</si>
  <si>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</si>
  <si>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</si>
  <si>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</si>
  <si>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</si>
  <si>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</si>
  <si>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</si>
  <si>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</si>
  <si>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</si>
  <si>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</si>
  <si>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</si>
  <si>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</si>
  <si>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</si>
  <si>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</si>
  <si>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</si>
  <si>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</si>
  <si>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</si>
  <si>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</si>
  <si>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</si>
  <si>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</si>
  <si>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</si>
  <si>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</si>
  <si>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</si>
  <si>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</si>
  <si>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</si>
  <si>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</si>
  <si>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</si>
  <si>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</si>
  <si>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</si>
  <si>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</si>
  <si>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</si>
  <si>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</si>
  <si>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</si>
  <si>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</si>
  <si>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</si>
  <si>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</si>
  <si>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</si>
  <si>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</si>
  <si>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</si>
  <si>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</si>
  <si>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</si>
  <si>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</si>
  <si>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</si>
  <si>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</si>
  <si>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</si>
  <si>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</si>
  <si>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</si>
  <si>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</si>
  <si>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</si>
  <si>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</si>
  <si>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</si>
  <si>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</si>
  <si>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</si>
  <si>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</si>
  <si>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</si>
  <si>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</si>
  <si>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</si>
  <si>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</si>
  <si>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</si>
  <si>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</si>
  <si>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</si>
  <si>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</si>
  <si>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</si>
  <si>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</si>
  <si>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</si>
  <si>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</si>
  <si>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</si>
  <si>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</si>
  <si>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</si>
  <si>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</si>
  <si>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</si>
  <si>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</si>
  <si>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</si>
  <si>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</si>
  <si>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</si>
  <si>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</si>
  <si>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</si>
  <si>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</si>
  <si>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</si>
  <si>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</si>
  <si>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</si>
  <si>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</si>
  <si>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</si>
  <si>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</si>
  <si>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</si>
  <si>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</si>
  <si>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</si>
  <si>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</si>
  <si>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</si>
  <si>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</si>
  <si>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</si>
  <si>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</si>
  <si>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</si>
  <si>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</si>
  <si>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</si>
  <si>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</si>
  <si>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</si>
  <si>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</si>
  <si>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</si>
  <si>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</si>
  <si>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</si>
  <si>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</si>
  <si>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</si>
  <si>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</si>
  <si>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</si>
  <si>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</si>
  <si>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</si>
  <si>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</si>
  <si>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</si>
  <si>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</si>
  <si>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</si>
  <si>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</si>
  <si>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</si>
  <si>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</si>
  <si>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</si>
  <si>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</si>
  <si>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</si>
  <si>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</si>
  <si>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</si>
  <si>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</si>
  <si>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</si>
  <si>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</si>
  <si>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</si>
  <si>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</si>
  <si>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</si>
  <si>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</si>
  <si>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</si>
  <si>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</si>
  <si>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</si>
  <si>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</si>
  <si>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</si>
  <si>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</si>
  <si>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</si>
  <si>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</si>
  <si>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</si>
  <si>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</si>
  <si>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</si>
  <si>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</si>
  <si>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</si>
  <si>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</si>
  <si>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</si>
  <si>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</si>
  <si>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</si>
  <si>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</si>
  <si>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</si>
  <si>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</si>
  <si>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</si>
  <si>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</si>
  <si>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</si>
  <si>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</si>
  <si>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</si>
  <si>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</si>
  <si>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</si>
  <si>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</si>
  <si>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</si>
  <si>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</si>
  <si>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</si>
  <si>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</si>
  <si>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</si>
  <si>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</si>
  <si>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</si>
  <si>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</si>
  <si>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</si>
  <si>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</si>
  <si>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</si>
  <si>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</si>
  <si>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</si>
  <si>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</si>
  <si>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</si>
  <si>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</si>
  <si>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</si>
  <si>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</si>
  <si>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</si>
  <si>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</si>
  <si>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</si>
  <si>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</si>
  <si>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</si>
  <si>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</si>
  <si>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</si>
  <si>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</si>
  <si>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</si>
  <si>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</si>
  <si>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</si>
  <si>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</si>
  <si>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</si>
  <si>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</si>
  <si>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</si>
  <si>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</si>
  <si>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</si>
  <si>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</si>
  <si>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</si>
  <si>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</si>
  <si>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</si>
  <si>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</si>
  <si>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</si>
  <si>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</si>
  <si>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</si>
  <si>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</si>
  <si>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</si>
  <si>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</si>
  <si>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</si>
  <si>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</si>
  <si>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</si>
  <si>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</si>
  <si>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</si>
  <si>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</si>
  <si>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</si>
  <si>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</si>
  <si>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</si>
  <si>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</si>
  <si>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</si>
  <si>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</si>
  <si>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</si>
  <si>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</si>
  <si>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</si>
  <si>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</si>
  <si>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</si>
  <si>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</si>
  <si>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</si>
  <si>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</si>
  <si>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</si>
  <si>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</si>
  <si>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</si>
  <si>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</si>
  <si>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</si>
  <si>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</si>
  <si>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</si>
  <si>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</si>
  <si>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</si>
  <si>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</si>
  <si>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</si>
  <si>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</si>
  <si>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</si>
  <si>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</si>
  <si>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</si>
  <si>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</si>
  <si>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</si>
  <si>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</si>
  <si>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</si>
  <si>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</si>
  <si>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</si>
  <si>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</si>
  <si>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</si>
  <si>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</si>
  <si>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</si>
  <si>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</si>
  <si>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</si>
  <si>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</si>
  <si>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</si>
  <si>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</si>
  <si>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</si>
  <si>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</si>
  <si>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</si>
  <si>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</si>
  <si>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</si>
  <si>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</si>
  <si>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</si>
  <si>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</si>
  <si>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</si>
  <si>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</si>
  <si>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</si>
  <si>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</si>
  <si>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</si>
  <si>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</si>
  <si>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</si>
  <si>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</si>
  <si>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</si>
  <si>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</si>
  <si>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</si>
  <si>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</si>
  <si>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</si>
  <si>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</si>
  <si>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</si>
  <si>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</si>
  <si>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</si>
  <si>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</si>
  <si>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</si>
  <si>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</si>
  <si>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</si>
  <si>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</si>
  <si>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</si>
  <si>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</si>
  <si>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</si>
  <si>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</si>
  <si>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</si>
  <si>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</si>
  <si>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</si>
  <si>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</si>
  <si>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</si>
  <si>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</si>
  <si>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</si>
  <si>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</si>
  <si>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</si>
  <si>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</si>
  <si>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</si>
  <si>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</si>
  <si>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</si>
  <si>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</si>
  <si>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</si>
  <si>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</si>
  <si>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</si>
  <si>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</si>
  <si>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</si>
  <si>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</si>
  <si>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</si>
  <si>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</si>
  <si>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</si>
  <si>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</si>
  <si>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</si>
  <si>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</si>
  <si>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</si>
  <si>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</si>
  <si>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</si>
  <si>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</si>
  <si>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</si>
  <si>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</si>
  <si>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</si>
  <si>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</si>
  <si>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</si>
  <si>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</si>
  <si>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</si>
  <si>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</si>
  <si>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</si>
  <si>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</si>
  <si>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</si>
  <si>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</si>
  <si>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</si>
  <si>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</si>
  <si>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</si>
  <si>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</si>
  <si>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</si>
  <si>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</si>
  <si>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</si>
  <si>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</si>
  <si>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</si>
  <si>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</si>
  <si>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</si>
  <si>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</si>
  <si>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</si>
  <si>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</si>
  <si>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</si>
  <si>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</si>
  <si>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</si>
  <si>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</si>
  <si>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</si>
  <si>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</si>
  <si>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</si>
  <si>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</si>
  <si>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</si>
  <si>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</si>
  <si>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</si>
  <si>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</si>
  <si>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</si>
  <si>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</si>
  <si>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</si>
  <si>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</si>
  <si>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</si>
  <si>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</si>
  <si>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</si>
  <si>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</si>
  <si>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</si>
  <si>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</si>
  <si>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</si>
  <si>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</si>
  <si>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</si>
  <si>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</si>
  <si>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</si>
  <si>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</si>
  <si>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</si>
  <si>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</si>
  <si>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</si>
  <si>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</si>
  <si>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</si>
  <si>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</si>
  <si>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</si>
  <si>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</si>
  <si>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</si>
  <si>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</si>
  <si>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</si>
  <si>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</si>
  <si>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</si>
  <si>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</si>
  <si>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</si>
  <si>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</si>
  <si>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</si>
  <si>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</si>
  <si>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</si>
  <si>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</si>
  <si>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</si>
  <si>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</si>
  <si>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</si>
  <si>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</si>
  <si>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</si>
  <si>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</si>
  <si>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</si>
  <si>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</si>
  <si>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</si>
  <si>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</si>
  <si>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</si>
  <si>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</si>
  <si>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</si>
  <si>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</si>
  <si>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</si>
  <si>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</si>
  <si>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</si>
  <si>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</si>
  <si>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</si>
  <si>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</si>
  <si>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</si>
  <si>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</si>
  <si>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</si>
  <si>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</si>
  <si>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</si>
  <si>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</si>
  <si>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</si>
  <si>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</si>
  <si>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</si>
  <si>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</si>
  <si>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</si>
  <si>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</si>
  <si>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</si>
  <si>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</si>
  <si>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</si>
  <si>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</si>
  <si>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</si>
  <si>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</si>
  <si>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</si>
  <si>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</si>
  <si>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</si>
  <si>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</si>
  <si>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</si>
  <si>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</si>
  <si>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</si>
  <si>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</si>
  <si>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</si>
  <si>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</si>
  <si>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</si>
  <si>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</si>
  <si>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</si>
  <si>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</si>
  <si>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</si>
  <si>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</si>
  <si>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</si>
  <si>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</si>
  <si>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</si>
  <si>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</si>
  <si>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</si>
  <si>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</si>
  <si>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</si>
  <si>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</si>
  <si>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</si>
  <si>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</si>
  <si>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</si>
  <si>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</si>
  <si>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</si>
  <si>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</si>
  <si>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</si>
  <si>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</si>
  <si>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</si>
  <si>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</si>
  <si>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</si>
  <si>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</si>
  <si>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</si>
  <si>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</si>
  <si>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</si>
  <si>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</si>
  <si>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</si>
  <si>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</si>
  <si>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</si>
  <si>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</si>
  <si>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</si>
  <si>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</si>
  <si>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</si>
  <si>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</si>
  <si>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</si>
  <si>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</si>
  <si>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</si>
  <si>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</si>
  <si>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</si>
  <si>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</si>
  <si>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</si>
  <si>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</si>
  <si>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</si>
  <si>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</si>
  <si>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</si>
  <si>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</si>
  <si>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</si>
  <si>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</si>
  <si>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</si>
  <si>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</si>
  <si>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</si>
  <si>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</si>
  <si>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</si>
  <si>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</si>
  <si>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</si>
  <si>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</si>
  <si>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</si>
  <si>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</si>
  <si>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</si>
  <si>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</si>
  <si>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</si>
  <si>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</si>
  <si>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</si>
  <si>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</si>
  <si>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</si>
  <si>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</si>
  <si>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</si>
  <si>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</si>
  <si>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</si>
  <si>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</si>
  <si>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</si>
  <si>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</si>
  <si>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</si>
  <si>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</si>
  <si>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</si>
  <si>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</si>
  <si>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</si>
  <si>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</si>
  <si>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</si>
  <si>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</si>
  <si>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</si>
  <si>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</si>
  <si>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</si>
  <si>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</si>
  <si>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</si>
  <si>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</si>
  <si>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</si>
  <si>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</si>
  <si>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</si>
  <si>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</si>
  <si>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</si>
  <si>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</si>
  <si>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</si>
  <si>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</si>
  <si>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</si>
  <si>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</si>
  <si>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</si>
  <si>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</si>
  <si>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</si>
  <si>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</si>
  <si>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</si>
  <si>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</si>
  <si>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</si>
  <si>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</si>
  <si>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</si>
  <si>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</si>
  <si>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</si>
  <si>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</si>
  <si>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</si>
  <si>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</si>
  <si>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</si>
  <si>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</si>
  <si>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</si>
  <si>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</si>
  <si>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</si>
  <si>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</si>
  <si>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</si>
  <si>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</si>
  <si>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</si>
  <si>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</si>
  <si>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</si>
  <si>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</si>
  <si>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</si>
  <si>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</si>
  <si>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</si>
  <si>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</si>
  <si>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</si>
  <si>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</si>
  <si>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</si>
  <si>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</si>
  <si>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</si>
  <si>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</si>
  <si>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</si>
  <si>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</si>
  <si>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</si>
  <si>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</si>
  <si>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</si>
  <si>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</si>
  <si>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</si>
  <si>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</si>
  <si>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</si>
  <si>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</si>
  <si>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</si>
  <si>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</si>
  <si>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</si>
  <si>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</si>
  <si>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</si>
  <si>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</si>
  <si>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</si>
  <si>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</si>
  <si>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</si>
  <si>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</si>
  <si>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</si>
  <si>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</si>
  <si>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</si>
  <si>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</si>
  <si>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</si>
  <si>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</si>
  <si>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</si>
  <si>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</si>
  <si>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</si>
  <si>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</si>
  <si>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</si>
  <si>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</si>
  <si>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</si>
  <si>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</si>
  <si>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</si>
  <si>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</si>
  <si>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</si>
  <si>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</si>
  <si>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</si>
  <si>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</si>
  <si>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</si>
  <si>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</si>
  <si>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</si>
  <si>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</si>
  <si>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</si>
  <si>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</si>
  <si>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</si>
  <si>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</si>
  <si>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</si>
  <si>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</si>
  <si>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</si>
  <si>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</si>
  <si>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</si>
  <si>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</si>
  <si>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</si>
  <si>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</si>
  <si>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</si>
  <si>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</si>
  <si>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</si>
  <si>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</si>
  <si>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</si>
  <si>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</si>
  <si>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</si>
  <si>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</si>
  <si>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</si>
  <si>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</si>
  <si>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</si>
  <si>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</si>
  <si>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</si>
  <si>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</si>
  <si>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</si>
  <si>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</si>
  <si>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</si>
  <si>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</si>
  <si>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</si>
  <si>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</si>
  <si>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</si>
  <si>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</si>
  <si>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</si>
  <si>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</si>
  <si>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</si>
  <si>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</si>
  <si>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</si>
  <si>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</si>
  <si>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</si>
  <si>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</si>
  <si>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</si>
  <si>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</si>
  <si>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</si>
  <si>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</si>
  <si>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</si>
  <si>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</si>
  <si>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</si>
  <si>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</si>
  <si>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</si>
  <si>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</si>
  <si>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</si>
  <si>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</si>
  <si>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</si>
  <si>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</si>
  <si>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</si>
  <si>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</si>
  <si>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</si>
  <si>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</si>
  <si>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</si>
  <si>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</si>
  <si>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</si>
  <si>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</si>
  <si>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</si>
  <si>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</si>
  <si>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</si>
  <si>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</si>
  <si>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</si>
  <si>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</si>
  <si>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</si>
  <si>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</si>
  <si>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</si>
  <si>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</si>
  <si>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</si>
  <si>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</si>
  <si>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</si>
  <si>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</si>
  <si>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</si>
  <si>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</si>
  <si>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</si>
  <si>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</si>
  <si>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</si>
  <si>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</si>
  <si>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</si>
  <si>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</si>
  <si>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</si>
  <si>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</si>
  <si>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</si>
  <si>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</si>
  <si>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</si>
  <si>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</si>
  <si>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</si>
  <si>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</si>
  <si>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</si>
  <si>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</si>
  <si>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</si>
  <si>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</si>
  <si>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</si>
  <si>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</si>
  <si>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</si>
  <si>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</si>
  <si>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</si>
  <si>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</si>
  <si>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</si>
  <si>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</si>
  <si>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</si>
  <si>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</si>
  <si>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</si>
  <si>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</si>
  <si>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</si>
  <si>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</si>
  <si>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</si>
  <si>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</si>
  <si>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</si>
  <si>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</si>
  <si>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</si>
  <si>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</si>
  <si>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</si>
  <si>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</si>
  <si>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</si>
  <si>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</si>
  <si>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</si>
  <si>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</si>
  <si>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</si>
  <si>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</si>
  <si>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</si>
  <si>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</si>
  <si>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</si>
  <si>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</si>
  <si>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</si>
  <si>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</si>
  <si>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</si>
  <si>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</si>
  <si>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</si>
  <si>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</si>
  <si>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</si>
  <si>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</si>
  <si>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</si>
  <si>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</si>
  <si>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</si>
  <si>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</si>
  <si>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</si>
  <si>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</si>
  <si>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</si>
  <si>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</si>
  <si>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</si>
  <si>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</si>
  <si>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</si>
  <si>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</si>
  <si>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</si>
  <si>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</si>
  <si>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</si>
  <si>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</si>
  <si>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</si>
  <si>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</si>
  <si>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</si>
  <si>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</si>
  <si>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</si>
  <si>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</si>
  <si>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</si>
  <si>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</si>
  <si>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</si>
  <si>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</si>
  <si>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</si>
  <si>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</si>
  <si>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</si>
  <si>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</si>
  <si>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</si>
  <si>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</si>
  <si>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</si>
  <si>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</si>
  <si>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</si>
  <si>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</si>
  <si>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</si>
  <si>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</si>
  <si>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</si>
  <si>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</si>
  <si>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</si>
  <si>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</si>
  <si>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</si>
  <si>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</si>
  <si>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</si>
  <si>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</si>
  <si>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</si>
  <si>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</si>
  <si>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</si>
  <si>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</si>
  <si>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</si>
  <si>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</si>
  <si>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</si>
  <si>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</si>
  <si>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</si>
  <si>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</si>
  <si>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</si>
  <si>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</si>
  <si>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</si>
  <si>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</si>
  <si>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</si>
  <si>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</si>
  <si>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</si>
  <si>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</si>
  <si>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</si>
  <si>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</si>
  <si>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</si>
  <si>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</si>
  <si>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</si>
  <si>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</si>
  <si>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</si>
  <si>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</si>
  <si>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</si>
  <si>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</si>
  <si>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</si>
  <si>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</si>
  <si>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</si>
  <si>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</si>
  <si>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</si>
  <si>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</si>
  <si>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</si>
  <si>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</si>
  <si>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</si>
  <si>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</si>
  <si>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</si>
  <si>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</si>
  <si>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</si>
  <si>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</si>
  <si>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</si>
  <si>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</si>
  <si>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</si>
  <si>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</si>
  <si>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</si>
  <si>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</si>
  <si>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</si>
  <si>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</si>
  <si>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</si>
  <si>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</si>
  <si>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</si>
  <si>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</si>
  <si>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</si>
  <si>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</si>
  <si>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</si>
  <si>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</si>
  <si>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</si>
  <si>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</si>
  <si>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</si>
  <si>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</si>
  <si>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</si>
  <si>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</si>
  <si>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</si>
  <si>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</si>
  <si>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</si>
  <si>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</si>
  <si>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</si>
  <si>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</si>
  <si>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</si>
  <si>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</si>
  <si>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</si>
  <si>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</si>
  <si>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</si>
  <si>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</si>
  <si>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</si>
  <si>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</si>
  <si>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</si>
  <si>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</si>
  <si>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</si>
  <si>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</si>
  <si>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</si>
  <si>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</si>
  <si>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</si>
  <si>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</si>
  <si>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</si>
  <si>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</si>
  <si>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</si>
  <si>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</si>
  <si>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</si>
  <si>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</si>
  <si>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</si>
  <si>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</si>
  <si>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</si>
  <si>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</si>
  <si>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</si>
  <si>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</si>
  <si>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</si>
  <si>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</si>
  <si>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</si>
  <si>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</si>
  <si>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</si>
  <si>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</si>
  <si>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</si>
  <si>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</si>
  <si>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</si>
  <si>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</si>
  <si>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</si>
  <si>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</si>
  <si>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</si>
  <si>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</si>
  <si>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</si>
  <si>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</si>
  <si>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</si>
  <si>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</si>
  <si>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</si>
  <si>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</si>
  <si>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</si>
  <si>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</si>
  <si>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</si>
  <si>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</si>
  <si>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</si>
  <si>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</si>
  <si>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</si>
  <si>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</si>
  <si>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</si>
  <si>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</si>
  <si>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</si>
  <si>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</si>
  <si>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</si>
  <si>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</si>
  <si>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</si>
  <si>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</si>
  <si>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</si>
  <si>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</si>
  <si>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</si>
  <si>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</si>
  <si>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</si>
  <si>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</si>
  <si>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</si>
  <si>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</si>
  <si>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</si>
  <si>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</si>
  <si>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</si>
  <si>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</si>
  <si>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</si>
  <si>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</si>
  <si>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</si>
  <si>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</si>
  <si>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</si>
  <si>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</si>
  <si>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</si>
  <si>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</si>
  <si>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</si>
  <si>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</si>
  <si>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</si>
  <si>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</si>
  <si>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</si>
  <si>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</si>
  <si>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</si>
  <si>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</si>
  <si>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</si>
  <si>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</si>
  <si>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</si>
  <si>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</si>
  <si>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</si>
  <si>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</si>
  <si>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</si>
  <si>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</si>
  <si>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</si>
  <si>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</si>
  <si>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</si>
  <si>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</si>
  <si>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</si>
  <si>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</si>
  <si>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</si>
  <si>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</si>
  <si>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</si>
  <si>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</si>
  <si>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</si>
  <si>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</si>
  <si>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</si>
  <si>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</si>
  <si>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</si>
  <si>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</si>
  <si>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</si>
  <si>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</si>
  <si>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</si>
  <si>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</si>
  <si>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</si>
  <si>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</si>
  <si>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</si>
  <si>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</si>
  <si>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</si>
  <si>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</si>
  <si>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</si>
  <si>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</si>
  <si>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</si>
  <si>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</si>
  <si>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</si>
  <si>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</si>
  <si>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</si>
  <si>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</si>
  <si>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</si>
  <si>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</si>
  <si>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</si>
  <si>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</si>
  <si>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</si>
  <si>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</si>
  <si>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</si>
  <si>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</si>
  <si>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</si>
  <si>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</si>
  <si>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</si>
  <si>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</si>
  <si>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</si>
  <si>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</si>
  <si>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</si>
  <si>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</si>
  <si>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</si>
  <si>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</si>
  <si>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</si>
  <si>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</si>
  <si>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</si>
  <si>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</si>
  <si>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</si>
  <si>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</si>
  <si>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</si>
  <si>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</si>
  <si>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</si>
  <si>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</si>
  <si>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</si>
  <si>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</si>
  <si>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</si>
  <si>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</si>
  <si>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</si>
  <si>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</si>
  <si>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</si>
  <si>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</si>
  <si>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</si>
  <si>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</si>
  <si>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</si>
  <si>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</si>
  <si>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</si>
  <si>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</si>
  <si>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</si>
  <si>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</si>
  <si>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</si>
  <si>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</si>
  <si>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</si>
  <si>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</si>
  <si>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</si>
  <si>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</si>
  <si>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</si>
  <si>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</si>
  <si>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</si>
  <si>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</si>
  <si>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</si>
  <si>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</si>
  <si>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</si>
  <si>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</si>
  <si>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</si>
  <si>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</si>
  <si>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</si>
  <si>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</si>
  <si>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</si>
  <si>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</si>
  <si>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</si>
  <si>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</si>
  <si>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</si>
  <si>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</si>
  <si>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</si>
  <si>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</si>
  <si>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</si>
  <si>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</si>
  <si>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</si>
  <si>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</si>
  <si>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</si>
  <si>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</si>
  <si>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</si>
  <si>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</si>
  <si>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</si>
  <si>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</si>
  <si>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</si>
  <si>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</si>
  <si>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</si>
  <si>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</si>
  <si>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</si>
  <si>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</si>
  <si>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</si>
  <si>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</si>
  <si>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</si>
  <si>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</si>
  <si>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</si>
  <si>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</si>
  <si>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</si>
  <si>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</si>
  <si>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</si>
  <si>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</si>
  <si>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</si>
  <si>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</si>
  <si>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</si>
  <si>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</si>
  <si>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</si>
  <si>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</si>
  <si>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</si>
  <si>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</si>
  <si>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</si>
  <si>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</si>
  <si>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</si>
  <si>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</si>
  <si>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</si>
  <si>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</si>
  <si>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</si>
  <si>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</si>
  <si>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</si>
  <si>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</si>
  <si>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</si>
  <si>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</si>
  <si>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</si>
  <si>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</si>
  <si>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</si>
  <si>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</si>
  <si>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</si>
  <si>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</si>
  <si>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</si>
  <si>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</si>
  <si>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</si>
  <si>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</si>
  <si>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</si>
  <si>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</si>
  <si>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</si>
  <si>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</si>
  <si>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</si>
  <si>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</si>
  <si>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</si>
  <si>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</si>
  <si>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</si>
  <si>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</si>
  <si>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</si>
  <si>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</si>
  <si>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</si>
  <si>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</si>
  <si>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</si>
  <si>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</si>
  <si>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</si>
  <si>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</si>
  <si>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</si>
  <si>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</si>
  <si>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</si>
  <si>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</si>
  <si>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</si>
  <si>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</si>
  <si>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</si>
  <si>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</si>
  <si>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</si>
  <si>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</si>
  <si>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</si>
  <si>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</si>
  <si>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</si>
  <si>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</si>
  <si>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</si>
  <si>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</si>
  <si>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</si>
  <si>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</si>
  <si>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</si>
  <si>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</si>
  <si>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</si>
  <si>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</si>
  <si>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</si>
  <si>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</si>
  <si>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</si>
  <si>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</si>
  <si>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</si>
  <si>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</si>
  <si>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</si>
  <si>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</si>
  <si>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</si>
  <si>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</si>
  <si>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</si>
  <si>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</si>
  <si>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</si>
  <si>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</si>
  <si>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</si>
  <si>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</si>
  <si>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</si>
  <si>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</si>
  <si>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</si>
  <si>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</si>
  <si>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</si>
  <si>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</si>
  <si>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</si>
  <si>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</si>
  <si>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</si>
  <si>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</si>
  <si>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</si>
  <si>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</si>
  <si>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</si>
  <si>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</si>
  <si>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</si>
  <si>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</si>
  <si>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</si>
  <si>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</si>
  <si>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</si>
  <si>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</si>
  <si>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</si>
  <si>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</si>
  <si>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</si>
  <si>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</si>
  <si>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</si>
  <si>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</si>
  <si>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</si>
  <si>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</si>
  <si>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</si>
  <si>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</si>
  <si>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</si>
  <si>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</si>
  <si>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</si>
  <si>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</si>
  <si>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</si>
  <si>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</si>
  <si>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</si>
  <si>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</si>
  <si>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</si>
  <si>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</si>
  <si>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</si>
  <si>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</si>
  <si>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</si>
  <si>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</si>
  <si>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</si>
  <si>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</si>
  <si>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</si>
  <si>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</si>
  <si>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</si>
  <si>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</si>
  <si>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</si>
  <si>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</si>
  <si>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</si>
  <si>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</si>
  <si>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</si>
  <si>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</si>
  <si>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</si>
  <si>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</si>
  <si>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</si>
  <si>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</si>
  <si>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</si>
  <si>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</si>
  <si>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</si>
  <si>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</si>
  <si>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</si>
  <si>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</si>
  <si>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</si>
  <si>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</si>
  <si>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</si>
  <si>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</si>
  <si>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</si>
  <si>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</si>
  <si>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</si>
  <si>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</si>
  <si>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</si>
  <si>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</si>
  <si>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</si>
  <si>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</si>
  <si>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</si>
  <si>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</si>
  <si>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</si>
  <si>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</si>
  <si>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</si>
  <si>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</si>
  <si>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</si>
  <si>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</si>
  <si>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</si>
  <si>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</si>
  <si>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</si>
  <si>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</si>
  <si>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</si>
  <si>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</si>
  <si>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</si>
  <si>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</si>
  <si>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</si>
  <si>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</si>
  <si>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</si>
  <si>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</si>
  <si>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</si>
  <si>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</si>
  <si>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</si>
  <si>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</si>
  <si>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</si>
  <si>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</si>
  <si>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</si>
  <si>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</si>
  <si>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</si>
  <si>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</si>
  <si>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</si>
  <si>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</si>
  <si>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</si>
  <si>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</si>
  <si>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</si>
  <si>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</si>
  <si>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</si>
  <si>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</si>
  <si>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</si>
  <si>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</si>
  <si>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</si>
  <si>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</si>
  <si>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</si>
  <si>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</si>
  <si>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</si>
  <si>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</si>
  <si>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</si>
  <si>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</si>
  <si>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</si>
  <si>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</si>
  <si>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</si>
  <si>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</si>
  <si>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</si>
  <si>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</si>
  <si>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</si>
  <si>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</si>
  <si>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</si>
  <si>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</si>
  <si>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</si>
  <si>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</si>
  <si>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</si>
  <si>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</si>
  <si>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</si>
  <si>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</si>
  <si>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</si>
  <si>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</si>
  <si>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</si>
  <si>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</si>
  <si>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</si>
  <si>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</si>
  <si>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</si>
  <si>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</si>
  <si>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</si>
  <si>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</si>
  <si>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</si>
  <si>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</si>
  <si>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</si>
  <si>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</si>
  <si>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</si>
  <si>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</si>
  <si>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</si>
  <si>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</si>
  <si>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</si>
  <si>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</si>
  <si>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</si>
  <si>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</si>
  <si>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</si>
  <si>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</si>
  <si>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</si>
  <si>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</si>
  <si>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</si>
  <si>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</si>
  <si>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</si>
  <si>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</si>
  <si>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</si>
  <si>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</si>
  <si>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</si>
  <si>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</si>
  <si>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</si>
  <si>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</si>
  <si>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</si>
  <si>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</si>
  <si>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</si>
  <si>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</si>
  <si>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</si>
  <si>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</si>
  <si>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</si>
  <si>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</si>
  <si>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</si>
  <si>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</si>
  <si>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</si>
  <si>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</si>
  <si>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</si>
  <si>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</si>
  <si>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</si>
  <si>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</si>
  <si>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</si>
  <si>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</si>
  <si>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</si>
  <si>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</si>
  <si>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</si>
  <si>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</si>
  <si>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</si>
  <si>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</si>
  <si>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</si>
  <si>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</si>
  <si>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</si>
  <si>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</si>
  <si>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</si>
  <si>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</si>
  <si>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</si>
  <si>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</si>
  <si>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</si>
  <si>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</si>
  <si>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</si>
  <si>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</si>
  <si>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</si>
  <si>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</si>
  <si>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</si>
  <si>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</si>
  <si>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</si>
  <si>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</si>
  <si>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</si>
  <si>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</si>
  <si>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</si>
  <si>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</si>
  <si>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</si>
  <si>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</si>
  <si>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</si>
  <si>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</si>
  <si>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</si>
  <si>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</si>
  <si>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</si>
  <si>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</si>
  <si>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</si>
  <si>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</si>
  <si>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</si>
  <si>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</si>
  <si>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</si>
  <si>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</si>
  <si>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</si>
  <si>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</si>
  <si>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</si>
  <si>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</si>
  <si>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</si>
  <si>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</si>
  <si>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</si>
  <si>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</si>
  <si>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</si>
  <si>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</si>
  <si>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</si>
  <si>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</si>
  <si>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</si>
  <si>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</si>
  <si>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</si>
  <si>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</si>
  <si>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</si>
  <si>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</si>
  <si>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</si>
  <si>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</si>
  <si>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</si>
  <si>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</si>
  <si>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</si>
  <si>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</si>
  <si>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</si>
  <si>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</si>
  <si>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</si>
  <si>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</si>
  <si>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</si>
  <si>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</si>
  <si>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</si>
  <si>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</si>
  <si>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</si>
  <si>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</si>
  <si>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</si>
  <si>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</si>
  <si>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</si>
  <si>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</si>
  <si>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</si>
  <si>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</si>
  <si>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</si>
  <si>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</si>
  <si>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</si>
  <si>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</si>
  <si>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</si>
  <si>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</si>
  <si>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</si>
  <si>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</si>
  <si>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</si>
  <si>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</si>
  <si>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</si>
  <si>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</si>
  <si>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</si>
  <si>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</si>
  <si>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</si>
  <si>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</si>
  <si>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</si>
  <si>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</si>
  <si>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</si>
  <si>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</si>
  <si>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</si>
  <si>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</si>
  <si>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</si>
  <si>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</si>
  <si>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</si>
  <si>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</si>
  <si>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</si>
  <si>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</si>
  <si>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</si>
  <si>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</si>
  <si>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</si>
  <si>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</si>
  <si>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</si>
  <si>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</si>
  <si>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</si>
  <si>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</si>
  <si>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</si>
  <si>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</si>
  <si>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</si>
  <si>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</si>
  <si>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</si>
  <si>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</si>
  <si>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</si>
  <si>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</si>
  <si>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</si>
  <si>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</si>
  <si>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</si>
  <si>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</si>
  <si>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</si>
  <si>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</si>
  <si>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</si>
  <si>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</si>
  <si>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</si>
  <si>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</si>
  <si>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</si>
  <si>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</si>
  <si>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</si>
  <si>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</si>
  <si>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</si>
  <si>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</si>
  <si>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</si>
  <si>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</si>
  <si>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</si>
  <si>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</si>
  <si>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</si>
  <si>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</si>
  <si>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</si>
  <si>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</si>
  <si>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</si>
  <si>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</si>
  <si>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</si>
  <si>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</si>
  <si>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</si>
  <si>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</si>
  <si>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</si>
  <si>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</si>
  <si>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</si>
  <si>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</si>
  <si>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</si>
  <si>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</si>
  <si>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</si>
  <si>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</si>
  <si>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</si>
  <si>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</si>
  <si>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</si>
  <si>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</si>
  <si>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</si>
  <si>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</si>
  <si>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</si>
  <si>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</si>
  <si>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</si>
  <si>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</si>
  <si>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</si>
  <si>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</si>
  <si>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</si>
  <si>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</si>
  <si>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</si>
  <si>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</si>
  <si>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</si>
  <si>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</si>
  <si>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</si>
  <si>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</si>
  <si>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</si>
  <si>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</si>
  <si>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</si>
  <si>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</si>
  <si>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</si>
  <si>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</si>
  <si>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</si>
  <si>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</si>
  <si>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</si>
  <si>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</si>
  <si>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</si>
  <si>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</si>
  <si>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</si>
  <si>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</si>
  <si>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</si>
  <si>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</si>
  <si>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</si>
  <si>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</si>
  <si>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</si>
  <si>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</si>
  <si>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</si>
  <si>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</si>
  <si>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</si>
  <si>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</si>
  <si>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</si>
  <si>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</si>
  <si>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</si>
  <si>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</si>
  <si>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</si>
  <si>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</si>
  <si>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</si>
  <si>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</si>
  <si>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</si>
  <si>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</si>
  <si>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</si>
  <si>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</si>
  <si>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</si>
  <si>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</si>
  <si>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</si>
  <si>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</si>
  <si>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</si>
  <si>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</si>
  <si>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</si>
  <si>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</si>
  <si>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</si>
  <si>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</si>
  <si>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</si>
  <si>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</si>
  <si>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</si>
  <si>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</si>
  <si>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</si>
  <si>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</si>
  <si>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</si>
  <si>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</si>
  <si>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</si>
  <si>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</si>
  <si>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</si>
  <si>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</si>
  <si>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</si>
  <si>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</si>
  <si>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</si>
  <si>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</si>
  <si>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</si>
  <si>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</si>
  <si>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</si>
  <si>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</si>
  <si>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</si>
  <si>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</si>
  <si>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</si>
  <si>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</si>
  <si>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</si>
  <si>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</si>
  <si>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</si>
  <si>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</si>
  <si>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</si>
  <si>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</si>
  <si>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</si>
  <si>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</si>
  <si>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</si>
  <si>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</si>
  <si>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</si>
  <si>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</si>
  <si>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</si>
  <si>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</si>
  <si>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</si>
  <si>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</si>
  <si>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</si>
  <si>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</si>
  <si>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</si>
  <si>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</si>
  <si>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</si>
  <si>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</si>
  <si>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</si>
  <si>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</si>
  <si>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</si>
  <si>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</si>
  <si>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</si>
  <si>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</si>
  <si>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</si>
  <si>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</si>
  <si>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</si>
  <si>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</si>
  <si>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</si>
  <si>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</si>
  <si>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</si>
  <si>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</si>
  <si>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</si>
  <si>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</si>
  <si>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</si>
  <si>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</si>
  <si>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</si>
  <si>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</si>
  <si>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</si>
  <si>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</si>
  <si>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</si>
  <si>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</si>
  <si>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</si>
  <si>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</si>
  <si>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</si>
  <si>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</si>
  <si>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</si>
  <si>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</si>
  <si>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</si>
  <si>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</si>
  <si>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</si>
  <si>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</si>
  <si>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</si>
  <si>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</si>
  <si>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</si>
  <si>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</si>
  <si>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</si>
  <si>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</si>
  <si>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</si>
  <si>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</si>
  <si>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</si>
  <si>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</si>
  <si>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</si>
  <si>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</si>
  <si>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</si>
  <si>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</si>
  <si>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</si>
  <si>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</si>
  <si>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</si>
  <si>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</si>
  <si>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</si>
  <si>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</si>
  <si>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</si>
  <si>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</si>
  <si>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</si>
  <si>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</si>
  <si>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</si>
  <si>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</si>
  <si>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</si>
  <si>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</si>
  <si>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</si>
  <si>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</si>
  <si>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</si>
  <si>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</si>
  <si>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</si>
  <si>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</si>
  <si>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</si>
  <si>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</si>
  <si>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</si>
  <si>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</si>
  <si>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</si>
  <si>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</si>
  <si>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</si>
  <si>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</si>
  <si>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</si>
  <si>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</si>
  <si>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</si>
  <si>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</si>
  <si>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</si>
  <si>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</si>
  <si>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</si>
  <si>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</si>
  <si>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</si>
  <si>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</si>
  <si>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</si>
  <si>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</si>
  <si>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</si>
  <si>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</si>
  <si>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</si>
  <si>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</si>
  <si>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</si>
  <si>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</si>
  <si>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</si>
  <si>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</si>
  <si>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</si>
  <si>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</si>
  <si>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</si>
  <si>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</si>
  <si>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</si>
  <si>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</si>
  <si>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</si>
  <si>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</si>
  <si>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</si>
  <si>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</si>
  <si>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</si>
  <si>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</si>
  <si>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</si>
  <si>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</si>
  <si>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</si>
  <si>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</si>
  <si>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</si>
  <si>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</si>
  <si>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</si>
  <si>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</si>
  <si>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</si>
  <si>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</si>
  <si>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</si>
  <si>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</si>
  <si>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</si>
  <si>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</si>
  <si>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</si>
  <si>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</si>
  <si>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</si>
  <si>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</si>
  <si>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</si>
  <si>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</si>
  <si>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</si>
  <si>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</si>
  <si>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</si>
  <si>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</si>
  <si>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</si>
  <si>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</si>
  <si>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</si>
  <si>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</si>
  <si>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</si>
  <si>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</si>
  <si>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</si>
  <si>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</si>
  <si>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</si>
  <si>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</si>
  <si>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</si>
  <si>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</si>
  <si>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</si>
  <si>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</si>
  <si>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</si>
  <si>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</si>
  <si>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</si>
  <si>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</si>
  <si>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</si>
  <si>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</si>
  <si>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</si>
  <si>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</si>
  <si>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</si>
  <si>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</si>
  <si>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</si>
  <si>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</si>
  <si>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</si>
  <si>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</si>
  <si>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</si>
  <si>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</si>
  <si>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</si>
  <si>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</si>
  <si>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</si>
  <si>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</si>
  <si>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</si>
  <si>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</si>
  <si>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</si>
  <si>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</si>
  <si>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</si>
  <si>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</si>
  <si>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</si>
  <si>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</si>
  <si>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</si>
  <si>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</si>
  <si>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</si>
  <si>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</si>
  <si>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</si>
  <si>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</si>
  <si>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</si>
  <si>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</si>
  <si>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</si>
  <si>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</si>
  <si>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</si>
  <si>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</si>
  <si>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</si>
  <si>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</si>
  <si>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</si>
  <si>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</si>
  <si>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</si>
  <si>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</si>
  <si>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</si>
  <si>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</si>
  <si>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</si>
  <si>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</si>
  <si>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</si>
  <si>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</si>
  <si>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</si>
  <si>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</si>
  <si>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</si>
  <si>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</si>
  <si>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</si>
  <si>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</si>
  <si>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</si>
  <si>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</si>
  <si>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</si>
  <si>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</si>
  <si>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</si>
  <si>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</si>
  <si>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</si>
  <si>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</si>
  <si>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</si>
  <si>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</si>
  <si>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</si>
  <si>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</si>
  <si>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</si>
  <si>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</si>
  <si>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</si>
  <si>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</si>
  <si>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</si>
  <si>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</si>
  <si>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</si>
  <si>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</si>
  <si>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</si>
  <si>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</si>
  <si>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</si>
  <si>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</si>
  <si>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</si>
  <si>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</si>
  <si>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</si>
  <si>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</si>
  <si>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</si>
  <si>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</si>
  <si>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</si>
  <si>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</si>
  <si>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</si>
  <si>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</si>
  <si>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</si>
  <si>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</si>
  <si>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</si>
  <si>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</si>
  <si>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</si>
  <si>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</si>
  <si>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</si>
  <si>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</si>
  <si>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</si>
  <si>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</si>
  <si>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</si>
  <si>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</si>
  <si>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</si>
  <si>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</si>
  <si>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</si>
  <si>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</si>
  <si>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</si>
  <si>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</si>
  <si>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</si>
  <si>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</si>
  <si>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</si>
  <si>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</si>
  <si>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</si>
  <si>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</si>
  <si>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</si>
  <si>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</si>
  <si>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</si>
  <si>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</si>
  <si>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</si>
  <si>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</si>
  <si>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</si>
  <si>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</si>
  <si>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</si>
  <si>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</si>
  <si>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</si>
  <si>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</si>
  <si>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</si>
  <si>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</si>
  <si>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</si>
  <si>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</si>
  <si>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</si>
  <si>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</si>
  <si>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</si>
  <si>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</si>
  <si>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</si>
  <si>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</si>
  <si>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</si>
  <si>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</si>
  <si>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</si>
  <si>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</si>
  <si>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</si>
  <si>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</si>
  <si>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</si>
  <si>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</si>
  <si>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</si>
  <si>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</si>
  <si>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</si>
  <si>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</si>
  <si>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</si>
  <si>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</si>
  <si>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</si>
  <si>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</si>
  <si>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</si>
  <si>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</si>
  <si>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</si>
  <si>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</si>
  <si>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</si>
  <si>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</si>
  <si>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</si>
  <si>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</si>
  <si>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</si>
  <si>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</si>
  <si>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</si>
  <si>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</si>
  <si>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</si>
  <si>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</si>
  <si>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</si>
  <si>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</si>
  <si>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</si>
  <si>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</si>
  <si>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</si>
  <si>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</si>
  <si>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</si>
  <si>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</si>
  <si>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</si>
  <si>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</si>
  <si>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</si>
  <si>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</si>
  <si>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</si>
  <si>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</si>
  <si>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</si>
  <si>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</si>
  <si>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</si>
  <si>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</si>
  <si>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</si>
  <si>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</si>
  <si>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</si>
  <si>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</si>
  <si>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</si>
  <si>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</si>
  <si>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</si>
  <si>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</si>
  <si>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</si>
  <si>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</si>
  <si>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</si>
  <si>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</si>
  <si>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</si>
  <si>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</si>
  <si>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</si>
  <si>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</si>
  <si>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</si>
  <si>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</si>
  <si>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</si>
  <si>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</si>
  <si>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</si>
  <si>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</si>
  <si>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</si>
  <si>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</si>
  <si>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</si>
  <si>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</si>
  <si>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</si>
  <si>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</si>
  <si>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</si>
  <si>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</si>
  <si>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</si>
  <si>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</si>
  <si>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</si>
  <si>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</si>
  <si>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</si>
  <si>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</si>
  <si>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</si>
  <si>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</si>
  <si>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</si>
  <si>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</si>
  <si>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</si>
  <si>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</si>
  <si>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</si>
  <si>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</si>
  <si>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</si>
  <si>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</si>
  <si>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</si>
  <si>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</si>
  <si>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</si>
  <si>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</si>
  <si>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</si>
  <si>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</si>
  <si>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</si>
  <si>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</si>
  <si>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</si>
  <si>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</si>
  <si>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</si>
  <si>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</si>
  <si>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</si>
  <si>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</si>
  <si>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</si>
  <si>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</si>
  <si>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</si>
  <si>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</si>
  <si>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</si>
  <si>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</si>
  <si>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</si>
  <si>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</si>
  <si>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</si>
  <si>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</si>
  <si>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</si>
  <si>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</si>
  <si>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</si>
  <si>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</si>
  <si>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</si>
  <si>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</si>
  <si>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</si>
  <si>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</si>
  <si>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</si>
  <si>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</si>
  <si>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</si>
  <si>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</si>
  <si>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</si>
  <si>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</si>
  <si>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</si>
  <si>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</si>
  <si>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</si>
  <si>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</si>
  <si>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</si>
  <si>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</si>
  <si>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</si>
  <si>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</si>
  <si>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</si>
  <si>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</si>
  <si>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</si>
  <si>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</si>
  <si>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</si>
  <si>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</si>
  <si>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</si>
  <si>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</si>
  <si>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</si>
  <si>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</si>
  <si>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</si>
  <si>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</si>
  <si>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</si>
  <si>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</si>
  <si>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</si>
  <si>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</si>
  <si>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</si>
  <si>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</si>
  <si>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</si>
  <si>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</si>
  <si>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</si>
  <si>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</si>
  <si>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</si>
  <si>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</si>
  <si>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</si>
  <si>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</si>
  <si>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</si>
  <si>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</si>
  <si>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</si>
  <si>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</si>
  <si>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</si>
  <si>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</si>
  <si>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</si>
  <si>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</si>
  <si>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</si>
  <si>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</si>
  <si>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</si>
  <si>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</si>
  <si>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</si>
  <si>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</si>
  <si>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</si>
  <si>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</si>
  <si>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</si>
  <si>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</si>
  <si>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</si>
  <si>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</si>
  <si>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</si>
  <si>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</si>
  <si>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</si>
  <si>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</si>
  <si>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</si>
  <si>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</si>
  <si>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</si>
  <si>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</si>
  <si>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</si>
  <si>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</si>
  <si>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</si>
  <si>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</si>
  <si>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</si>
  <si>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</si>
  <si>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</si>
  <si>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</si>
  <si>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</si>
  <si>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</si>
  <si>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</si>
  <si>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</si>
  <si>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</si>
  <si>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</si>
  <si>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</si>
  <si>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</si>
  <si>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</si>
  <si>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</si>
  <si>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</si>
  <si>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</si>
  <si>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</si>
  <si>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</si>
  <si>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</si>
  <si>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</si>
  <si>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</si>
  <si>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</si>
  <si>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</si>
  <si>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</si>
  <si>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</si>
  <si>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</si>
  <si>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</si>
  <si>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</si>
  <si>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</si>
  <si>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</si>
  <si>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</si>
  <si>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</si>
  <si>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</si>
  <si>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</si>
  <si>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</si>
  <si>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</si>
  <si>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</si>
  <si>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</si>
  <si>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</si>
  <si>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</si>
  <si>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</si>
  <si>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</si>
  <si>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</si>
  <si>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</si>
  <si>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</si>
  <si>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</si>
  <si>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</si>
  <si>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</si>
  <si>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</si>
  <si>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</si>
  <si>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</si>
  <si>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</si>
  <si>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</si>
  <si>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</si>
  <si>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</si>
  <si>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</si>
  <si>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</si>
  <si>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</si>
  <si>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</si>
  <si>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</si>
  <si>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</si>
  <si>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</si>
  <si>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</si>
  <si>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</si>
  <si>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</si>
  <si>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</si>
  <si>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</si>
  <si>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</si>
  <si>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</si>
  <si>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</si>
  <si>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</si>
  <si>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</si>
  <si>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</si>
  <si>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</si>
  <si>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</si>
  <si>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</si>
  <si>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</si>
  <si>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</si>
  <si>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</si>
  <si>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</si>
  <si>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</si>
  <si>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</si>
  <si>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</si>
  <si>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</si>
  <si>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</si>
  <si>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</si>
  <si>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</si>
  <si>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</si>
  <si>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</si>
  <si>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</si>
  <si>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</si>
  <si>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</si>
  <si>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</si>
  <si>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</si>
  <si>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</si>
  <si>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</si>
  <si>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</si>
  <si>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</si>
  <si>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</si>
  <si>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</si>
  <si>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</si>
  <si>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</si>
  <si>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</si>
  <si>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</si>
  <si>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</si>
  <si>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</si>
  <si>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</si>
  <si>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</si>
  <si>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</si>
  <si>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</si>
  <si>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</si>
  <si>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</si>
  <si>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</si>
  <si>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</si>
  <si>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</si>
  <si>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</si>
  <si>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</si>
  <si>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</si>
  <si>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</si>
  <si>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</si>
  <si>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</si>
  <si>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</si>
  <si>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</si>
  <si>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</si>
  <si>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</si>
  <si>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</si>
  <si>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</si>
  <si>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</si>
  <si>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</si>
  <si>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</si>
  <si>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</si>
  <si>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</si>
  <si>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</si>
  <si>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</si>
  <si>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</si>
  <si>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</si>
  <si>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</si>
  <si>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</si>
  <si>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</si>
  <si>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</si>
  <si>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</si>
  <si>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</si>
  <si>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</si>
  <si>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</si>
  <si>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</si>
  <si>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</si>
  <si>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</si>
  <si>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</si>
  <si>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</si>
  <si>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</si>
  <si>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</si>
  <si>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</si>
  <si>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</si>
  <si>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</si>
  <si>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</si>
  <si>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</si>
  <si>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</si>
  <si>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</si>
  <si>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</si>
  <si>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</si>
  <si>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</si>
  <si>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</si>
  <si>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</si>
  <si>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</si>
  <si>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</si>
  <si>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</si>
  <si>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</si>
  <si>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</si>
  <si>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</si>
  <si>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</si>
  <si>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</si>
  <si>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</si>
  <si>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</si>
  <si>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</si>
  <si>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</si>
  <si>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</si>
  <si>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</si>
  <si>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</si>
  <si>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</si>
  <si>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</si>
  <si>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</si>
  <si>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</si>
  <si>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</si>
  <si>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</si>
  <si>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</si>
  <si>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</si>
  <si>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</si>
  <si>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</si>
  <si>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</si>
  <si>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</si>
  <si>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</si>
  <si>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</si>
  <si>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</si>
  <si>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</si>
  <si>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</si>
  <si>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</si>
  <si>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</si>
  <si>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</si>
  <si>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</si>
  <si>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</si>
  <si>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</si>
  <si>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</si>
  <si>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</si>
  <si>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</si>
  <si>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</si>
  <si>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</si>
  <si>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</si>
  <si>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</si>
  <si>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</si>
  <si>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</si>
  <si>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</si>
  <si>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</si>
  <si>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</si>
  <si>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</si>
  <si>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</si>
  <si>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</si>
  <si>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</si>
  <si>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</si>
  <si>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</si>
  <si>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</si>
  <si>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</si>
  <si>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</si>
  <si>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</si>
  <si>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</si>
  <si>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</si>
  <si>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</si>
  <si>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</si>
  <si>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</si>
  <si>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</si>
  <si>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</si>
  <si>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</si>
  <si>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</si>
  <si>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</si>
  <si>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</si>
  <si>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</si>
  <si>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</si>
  <si>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</si>
  <si>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</si>
  <si>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</si>
  <si>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</si>
  <si>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</si>
  <si>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</si>
  <si>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</si>
  <si>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</si>
  <si>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</si>
  <si>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</si>
  <si>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</si>
  <si>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</si>
  <si>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</si>
  <si>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</si>
  <si>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</si>
  <si>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</si>
  <si>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</si>
  <si>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</si>
  <si>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</si>
  <si>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</si>
  <si>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</si>
  <si>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</si>
  <si>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</si>
  <si>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</si>
  <si>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</si>
  <si>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</si>
  <si>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</si>
  <si>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</si>
  <si>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</si>
  <si>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</si>
  <si>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</si>
  <si>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</si>
  <si>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</si>
  <si>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</si>
  <si>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</si>
  <si>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</si>
  <si>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</si>
  <si>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</si>
  <si>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</si>
  <si>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</si>
  <si>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</si>
  <si>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</si>
  <si>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</si>
  <si>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</si>
  <si>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</si>
  <si>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</si>
  <si>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</si>
  <si>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</si>
  <si>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</si>
  <si>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</si>
  <si>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</si>
  <si>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</si>
  <si>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</si>
  <si>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</si>
  <si>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</si>
  <si>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</si>
  <si>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</si>
  <si>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</si>
  <si>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</si>
  <si>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</si>
  <si>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</si>
  <si>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</si>
  <si>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</si>
  <si>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</si>
  <si>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</si>
  <si>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</si>
  <si>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</si>
  <si>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</si>
  <si>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</si>
  <si>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</si>
  <si>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</si>
  <si>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</si>
  <si>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</si>
  <si>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</si>
  <si>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</si>
  <si>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</si>
  <si>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</si>
  <si>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</si>
  <si>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</si>
  <si>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</si>
  <si>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</si>
  <si>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</si>
  <si>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</si>
  <si>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</si>
  <si>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</si>
  <si>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</si>
  <si>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</si>
  <si>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</si>
  <si>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</si>
  <si>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</si>
  <si>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</si>
  <si>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</si>
  <si>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</si>
  <si>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</si>
  <si>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</si>
  <si>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</si>
  <si>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</si>
  <si>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</si>
  <si>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</si>
  <si>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</si>
  <si>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</si>
  <si>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</si>
  <si>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</si>
  <si>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</si>
  <si>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</si>
  <si>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</si>
  <si>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</si>
  <si>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</si>
  <si>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</si>
  <si>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</si>
  <si>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</si>
  <si>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</si>
  <si>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</si>
  <si>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</si>
  <si>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</si>
  <si>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</si>
  <si>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</si>
  <si>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</si>
  <si>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</si>
  <si>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</si>
  <si>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</si>
  <si>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</si>
  <si>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</si>
  <si>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</si>
  <si>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</si>
  <si>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</si>
  <si>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</si>
  <si>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</si>
  <si>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</si>
  <si>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</si>
  <si>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</si>
  <si>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</si>
  <si>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</si>
  <si>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</si>
  <si>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</si>
  <si>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</si>
  <si>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</si>
  <si>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</si>
  <si>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</si>
  <si>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</si>
  <si>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</si>
  <si>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</si>
  <si>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</si>
  <si>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</si>
  <si>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</si>
  <si>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</si>
  <si>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</si>
  <si>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</si>
  <si>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</si>
  <si>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</si>
  <si>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</si>
  <si>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</si>
  <si>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</si>
  <si>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</si>
  <si>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</si>
  <si>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</si>
  <si>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</si>
  <si>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</si>
  <si>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</si>
  <si>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</si>
  <si>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</si>
  <si>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</si>
  <si>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</si>
  <si>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</si>
  <si>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</si>
  <si>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</si>
  <si>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</si>
  <si>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</si>
  <si>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</si>
  <si>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</si>
  <si>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</si>
  <si>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</si>
  <si>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</si>
  <si>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</si>
  <si>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</si>
  <si>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</si>
  <si>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</si>
  <si>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</si>
  <si>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</si>
  <si>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</si>
  <si>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</si>
  <si>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</si>
  <si>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</si>
  <si>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</si>
  <si>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</si>
  <si>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</si>
  <si>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</si>
  <si>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</si>
  <si>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</si>
  <si>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</si>
  <si>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</si>
  <si>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</si>
  <si>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</si>
  <si>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</si>
  <si>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</si>
  <si>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</si>
  <si>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</si>
  <si>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</si>
  <si>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</si>
  <si>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</si>
  <si>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</si>
  <si>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</si>
  <si>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</si>
  <si>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</si>
  <si>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</si>
  <si>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</si>
  <si>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</si>
  <si>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</si>
  <si>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</si>
  <si>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</si>
  <si>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</si>
  <si>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</si>
  <si>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</si>
  <si>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</si>
  <si>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</si>
  <si>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</si>
  <si>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</si>
  <si>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</si>
  <si>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</si>
  <si>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</si>
  <si>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</si>
  <si>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</si>
  <si>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</si>
  <si>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</si>
  <si>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</si>
  <si>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</si>
  <si>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</si>
  <si>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</si>
  <si>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</si>
  <si>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</si>
  <si>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</si>
  <si>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</si>
  <si>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</si>
  <si>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</si>
  <si>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</si>
  <si>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</si>
  <si>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</si>
  <si>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</si>
  <si>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</si>
  <si>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</si>
  <si>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</si>
  <si>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</si>
  <si>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</si>
  <si>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</si>
  <si>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</si>
  <si>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</si>
  <si>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</si>
  <si>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</si>
  <si>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</si>
  <si>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</si>
  <si>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</si>
  <si>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</si>
  <si>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</si>
  <si>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</si>
  <si>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</si>
  <si>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</si>
  <si>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</si>
  <si>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</si>
  <si>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</si>
  <si>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</si>
  <si>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</si>
  <si>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</si>
  <si>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</si>
  <si>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</si>
  <si>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</si>
  <si>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</si>
  <si>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</si>
  <si>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</si>
  <si>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</si>
  <si>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</si>
  <si>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</si>
  <si>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</si>
  <si>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</si>
  <si>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</si>
  <si>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</si>
  <si>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</si>
  <si>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</si>
  <si>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</si>
  <si>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</si>
  <si>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</si>
  <si>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</si>
  <si>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</si>
  <si>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</si>
  <si>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</si>
  <si>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</si>
  <si>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</si>
  <si>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</si>
  <si>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</si>
  <si>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</si>
  <si>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</si>
  <si>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</si>
  <si>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</si>
  <si>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</si>
  <si>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</si>
  <si>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</si>
  <si>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</si>
  <si>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</si>
  <si>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</si>
  <si>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</si>
  <si>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</si>
  <si>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</si>
  <si>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</si>
  <si>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</si>
  <si>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</si>
  <si>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</si>
  <si>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</si>
  <si>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</si>
  <si>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</si>
  <si>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</si>
  <si>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</si>
  <si>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</si>
  <si>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</si>
  <si>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</si>
  <si>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</si>
  <si>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</si>
  <si>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</si>
  <si>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</si>
  <si>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</si>
  <si>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</si>
  <si>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</si>
  <si>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</si>
  <si>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</si>
  <si>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</si>
  <si>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</si>
  <si>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</si>
  <si>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</si>
  <si>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</si>
  <si>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</si>
  <si>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</si>
  <si>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</si>
  <si>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</si>
  <si>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</si>
  <si>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</si>
  <si>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</si>
  <si>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</si>
  <si>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</si>
  <si>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</si>
  <si>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</si>
  <si>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</si>
  <si>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</si>
  <si>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</si>
  <si>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</si>
  <si>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</si>
  <si>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</si>
  <si>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</si>
  <si>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</si>
  <si>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</si>
  <si>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</si>
  <si>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</si>
  <si>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</si>
  <si>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</si>
  <si>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</si>
  <si>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</si>
  <si>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</si>
  <si>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</si>
  <si>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</si>
  <si>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</si>
  <si>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</si>
  <si>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</si>
  <si>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</si>
  <si>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</si>
  <si>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</si>
  <si>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</si>
  <si>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</si>
  <si>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</si>
  <si>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</si>
  <si>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</si>
  <si>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</si>
  <si>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</si>
  <si>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</si>
  <si>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</si>
  <si>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</si>
  <si>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</si>
  <si>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</si>
  <si>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</si>
  <si>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</si>
  <si>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</si>
  <si>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</si>
  <si>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</si>
  <si>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</si>
  <si>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</si>
  <si>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</si>
  <si>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</si>
  <si>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</si>
  <si>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</si>
  <si>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</si>
  <si>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</si>
  <si>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</si>
  <si>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</si>
  <si>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</si>
  <si>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</si>
  <si>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</si>
  <si>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</si>
  <si>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</si>
  <si>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</si>
  <si>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</si>
  <si>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</si>
  <si>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</si>
  <si>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</si>
  <si>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</si>
  <si>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</si>
  <si>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</si>
  <si>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</si>
  <si>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</si>
  <si>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</si>
  <si>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</si>
  <si>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</si>
  <si>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</si>
  <si>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</si>
  <si>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</si>
  <si>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</si>
  <si>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</si>
  <si>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</si>
  <si>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</si>
  <si>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</si>
  <si>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</si>
  <si>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</si>
  <si>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</si>
  <si>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</si>
  <si>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</si>
  <si>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</si>
  <si>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</si>
  <si>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</si>
  <si>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</si>
  <si>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</si>
  <si>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</si>
  <si>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</si>
  <si>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</si>
  <si>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</si>
  <si>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</si>
  <si>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</si>
  <si>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</si>
  <si>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</si>
  <si>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</si>
  <si>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</si>
  <si>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</si>
  <si>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</si>
  <si>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</si>
  <si>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</si>
  <si>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</si>
  <si>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</si>
  <si>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</si>
  <si>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</si>
  <si>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</si>
  <si>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</si>
  <si>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</si>
  <si>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</si>
  <si>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</si>
  <si>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</si>
  <si>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</si>
  <si>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</si>
  <si>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</si>
  <si>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</si>
  <si>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</si>
  <si>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</si>
  <si>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</si>
  <si>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</si>
  <si>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</si>
  <si>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</si>
  <si>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</si>
  <si>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</si>
  <si>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</si>
  <si>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</si>
  <si>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</si>
  <si>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</si>
  <si>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</si>
  <si>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</si>
  <si>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</si>
  <si>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</si>
  <si>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</si>
  <si>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</si>
  <si>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</si>
  <si>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</si>
  <si>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</si>
  <si>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</si>
  <si>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</si>
  <si>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</si>
  <si>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</si>
  <si>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</si>
  <si>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</si>
  <si>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</si>
  <si>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</si>
  <si>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</si>
  <si>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</si>
  <si>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</si>
  <si>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</si>
  <si>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</si>
  <si>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</si>
  <si>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</si>
  <si>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</si>
  <si>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</si>
  <si>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</si>
  <si>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</si>
  <si>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</si>
  <si>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</si>
  <si>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</si>
  <si>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</si>
  <si>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</si>
  <si>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</si>
  <si>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</si>
  <si>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</si>
  <si>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</si>
  <si>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</si>
  <si>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</si>
  <si>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</si>
  <si>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</si>
  <si>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</si>
  <si>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</si>
  <si>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</si>
  <si>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</si>
  <si>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</si>
  <si>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</si>
  <si>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</si>
  <si>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</si>
  <si>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</si>
  <si>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</si>
  <si>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</si>
  <si>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</si>
  <si>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</si>
  <si>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</si>
  <si>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</si>
  <si>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</si>
  <si>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</si>
  <si>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</si>
  <si>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</si>
  <si>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</si>
  <si>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</si>
  <si>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</si>
  <si>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</si>
  <si>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</si>
  <si>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</si>
  <si>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</si>
  <si>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</si>
  <si>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</si>
  <si>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</si>
  <si>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</si>
  <si>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</si>
  <si>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</si>
  <si>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</si>
  <si>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</si>
  <si>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</si>
  <si>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</si>
  <si>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</si>
  <si>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</si>
  <si>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</si>
  <si>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</si>
  <si>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</si>
  <si>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</si>
  <si>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</si>
  <si>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</si>
  <si>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</si>
  <si>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</si>
  <si>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</si>
  <si>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</si>
  <si>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</si>
  <si>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</si>
  <si>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</si>
  <si>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</si>
  <si>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</si>
  <si>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</si>
  <si>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</si>
  <si>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</si>
  <si>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</si>
  <si>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</si>
  <si>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</si>
  <si>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</si>
  <si>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</si>
  <si>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</si>
  <si>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</si>
  <si>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</si>
  <si>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</si>
  <si>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</si>
  <si>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</si>
  <si>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</si>
  <si>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</si>
  <si>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</si>
  <si>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</si>
  <si>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</si>
  <si>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</si>
  <si>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</si>
  <si>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</si>
  <si>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</si>
  <si>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</si>
  <si>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</si>
  <si>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</si>
  <si>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</si>
  <si>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</si>
  <si>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</si>
  <si>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</si>
  <si>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</si>
  <si>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</si>
  <si>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</si>
  <si>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</si>
  <si>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</si>
  <si>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</si>
  <si>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</si>
  <si>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</si>
  <si>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</si>
  <si>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</si>
  <si>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</si>
  <si>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</si>
  <si>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</si>
  <si>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</si>
  <si>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</si>
  <si>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</si>
  <si>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</si>
  <si>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</si>
  <si>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</si>
  <si>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</si>
  <si>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</si>
  <si>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</si>
  <si>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</si>
  <si>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</si>
  <si>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</si>
  <si>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</si>
  <si>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</si>
  <si>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</si>
  <si>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</si>
  <si>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</si>
  <si>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</si>
  <si>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</si>
  <si>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</si>
  <si>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</si>
  <si>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</si>
  <si>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</si>
  <si>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</si>
  <si>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</si>
  <si>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</si>
  <si>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</si>
  <si>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</si>
  <si>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</si>
  <si>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</si>
  <si>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</si>
  <si>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</si>
  <si>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</si>
  <si>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</si>
  <si>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</si>
  <si>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</si>
  <si>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</si>
  <si>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</si>
  <si>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</si>
  <si>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</si>
  <si>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</si>
  <si>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</si>
  <si>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</si>
  <si>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</si>
  <si>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</si>
  <si>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</si>
  <si>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</si>
  <si>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</si>
  <si>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</si>
  <si>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</si>
  <si>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</si>
  <si>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</si>
  <si>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</si>
  <si>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</si>
  <si>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</si>
  <si>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</si>
  <si>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</si>
  <si>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</si>
  <si>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</si>
  <si>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</si>
  <si>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</si>
  <si>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</si>
  <si>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</si>
  <si>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</si>
  <si>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</si>
  <si>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</si>
  <si>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</si>
  <si>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</si>
  <si>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</si>
  <si>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</si>
  <si>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</si>
  <si>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</si>
  <si>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</si>
  <si>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</si>
  <si>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</si>
  <si>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</si>
  <si>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</si>
  <si>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</si>
  <si>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</si>
  <si>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</si>
  <si>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</si>
  <si>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</si>
  <si>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</si>
  <si>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</si>
  <si>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</si>
  <si>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</si>
  <si>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</si>
  <si>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</si>
  <si>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</si>
  <si>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</si>
  <si>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</si>
  <si>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</si>
  <si>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</si>
  <si>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</si>
  <si>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</si>
  <si>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</si>
  <si>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</si>
  <si>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</si>
  <si>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</si>
  <si>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</si>
  <si>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</si>
  <si>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</si>
  <si>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</si>
  <si>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</si>
  <si>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</si>
  <si>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</si>
  <si>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</si>
  <si>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</si>
  <si>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</si>
  <si>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</si>
  <si>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</si>
  <si>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</si>
  <si>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</si>
  <si>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</si>
  <si>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</si>
  <si>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</si>
  <si>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</si>
  <si>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</si>
  <si>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</si>
  <si>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</si>
  <si>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</si>
  <si>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</si>
  <si>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</si>
  <si>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</si>
  <si>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</si>
  <si>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</si>
  <si>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</si>
  <si>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</si>
  <si>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</si>
  <si>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</si>
  <si>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</si>
  <si>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</si>
  <si>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</si>
  <si>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</si>
  <si>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</si>
  <si>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</si>
  <si>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</si>
  <si>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</si>
  <si>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</si>
  <si>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</si>
  <si>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</si>
  <si>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</si>
  <si>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</si>
  <si>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</si>
  <si>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</si>
  <si>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</si>
  <si>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</si>
  <si>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</si>
  <si>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</si>
  <si>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</si>
  <si>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</si>
  <si>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</si>
  <si>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</si>
  <si>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</si>
  <si>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</si>
  <si>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</si>
  <si>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</si>
  <si>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</si>
  <si>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</si>
  <si>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</si>
  <si>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</si>
  <si>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</si>
  <si>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</si>
  <si>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</si>
  <si>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</si>
  <si>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</si>
  <si>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</si>
  <si>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</si>
  <si>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</si>
  <si>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</si>
  <si>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</si>
  <si>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</si>
  <si>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</si>
  <si>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</si>
  <si>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</si>
  <si>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</si>
  <si>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</si>
  <si>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</si>
  <si>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</si>
  <si>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</si>
  <si>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</si>
  <si>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</si>
  <si>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</si>
  <si>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</si>
  <si>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</si>
  <si>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</si>
  <si>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</si>
  <si>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</si>
  <si>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</si>
  <si>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</si>
  <si>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</si>
  <si>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</si>
  <si>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</si>
  <si>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</si>
  <si>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</si>
  <si>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</si>
  <si>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</si>
  <si>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</si>
  <si>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</si>
  <si>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</si>
  <si>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</si>
  <si>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</si>
  <si>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</si>
  <si>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</si>
  <si>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</si>
  <si>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</si>
  <si>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</si>
  <si>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</si>
  <si>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</si>
  <si>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</si>
  <si>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</si>
  <si>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</si>
  <si>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</si>
  <si>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</si>
  <si>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</si>
  <si>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</si>
  <si>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</si>
  <si>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</si>
  <si>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</si>
  <si>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</si>
  <si>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</si>
  <si>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</si>
  <si>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</si>
  <si>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</si>
  <si>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</si>
  <si>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</si>
  <si>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</si>
  <si>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</si>
  <si>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</si>
  <si>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</si>
  <si>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</si>
  <si>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</si>
  <si>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</si>
  <si>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</si>
  <si>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</si>
  <si>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</si>
  <si>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</si>
  <si>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</si>
  <si>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</si>
  <si>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</si>
  <si>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</si>
  <si>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</si>
  <si>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</si>
  <si>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</si>
  <si>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</si>
  <si>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</si>
  <si>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</si>
  <si>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</si>
  <si>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</si>
  <si>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</si>
  <si>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</si>
  <si>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</si>
  <si>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</si>
  <si>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</si>
  <si>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</si>
  <si>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</si>
  <si>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</si>
  <si>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</si>
  <si>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</si>
  <si>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</si>
  <si>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</si>
  <si>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</si>
  <si>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</si>
  <si>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</si>
  <si>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</si>
  <si>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</si>
  <si>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</si>
  <si>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</si>
  <si>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</si>
  <si>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</si>
  <si>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</si>
  <si>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</si>
  <si>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</si>
  <si>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</si>
  <si>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</si>
  <si>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</si>
  <si>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</si>
  <si>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</si>
  <si>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</si>
  <si>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</si>
  <si>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</si>
  <si>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</si>
  <si>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</si>
  <si>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</si>
  <si>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</si>
  <si>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</si>
  <si>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</si>
  <si>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</si>
  <si>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</si>
  <si>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</si>
  <si>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</si>
  <si>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</si>
  <si>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</si>
  <si>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</si>
  <si>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</si>
  <si>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</si>
  <si>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</si>
  <si>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</si>
  <si>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</si>
  <si>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</si>
  <si>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</si>
  <si>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</si>
  <si>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</si>
  <si>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</si>
  <si>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</si>
  <si>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</si>
  <si>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</si>
  <si>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</si>
  <si>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</si>
  <si>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</si>
  <si>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</si>
  <si>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</si>
  <si>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</si>
  <si>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</si>
  <si>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</si>
  <si>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</si>
  <si>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</si>
  <si>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</si>
  <si>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</si>
  <si>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</si>
  <si>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</si>
  <si>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</si>
  <si>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</si>
  <si>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</si>
  <si>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</si>
  <si>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</si>
  <si>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</si>
  <si>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</si>
  <si>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</si>
  <si>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</si>
  <si>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</si>
  <si>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</si>
  <si>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</si>
  <si>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</si>
  <si>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</si>
  <si>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</si>
  <si>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</si>
  <si>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</si>
  <si>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</si>
  <si>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</si>
  <si>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</si>
  <si>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</si>
  <si>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</si>
  <si>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</si>
  <si>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</si>
  <si>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</si>
  <si>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</si>
  <si>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</si>
  <si>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</si>
  <si>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</si>
  <si>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</si>
  <si>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</si>
  <si>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</si>
  <si>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</si>
  <si>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</si>
  <si>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</si>
  <si>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</si>
  <si>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</si>
  <si>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</si>
  <si>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</si>
  <si>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</si>
  <si>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</si>
  <si>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</si>
  <si>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</si>
  <si>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</si>
  <si>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</si>
  <si>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</si>
  <si>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</si>
  <si>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</si>
  <si>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</si>
  <si>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</si>
  <si>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</si>
  <si>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</si>
  <si>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</si>
  <si>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</si>
  <si>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</si>
  <si>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</si>
  <si>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</si>
  <si>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</si>
  <si>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</si>
  <si>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</si>
  <si>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</si>
  <si>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</si>
  <si>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</si>
  <si>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</si>
  <si>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</si>
  <si>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</si>
  <si>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</si>
  <si>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</si>
  <si>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</si>
  <si>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</si>
  <si>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</si>
  <si>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</si>
  <si>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</si>
  <si>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</si>
  <si>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</si>
  <si>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</si>
  <si>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</si>
  <si>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</si>
  <si>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</si>
  <si>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</si>
  <si>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</si>
  <si>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</si>
  <si>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</si>
  <si>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</si>
  <si>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</si>
  <si>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</si>
  <si>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</si>
  <si>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</si>
  <si>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</si>
  <si>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</si>
  <si>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</si>
  <si>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</si>
  <si>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</si>
  <si>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</si>
  <si>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</si>
  <si>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</si>
  <si>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</si>
  <si>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</si>
  <si>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</si>
  <si>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</si>
  <si>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</si>
  <si>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</si>
  <si>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</si>
  <si>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</si>
  <si>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</si>
  <si>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</si>
  <si>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</si>
  <si>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</si>
  <si>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</si>
  <si>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</si>
  <si>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</si>
  <si>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</si>
  <si>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</si>
  <si>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</si>
  <si>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</si>
  <si>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</si>
  <si>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</si>
  <si>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</si>
  <si>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</si>
  <si>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</si>
  <si>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</si>
  <si>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</si>
  <si>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</si>
  <si>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</si>
  <si>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</si>
  <si>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</si>
  <si>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</si>
  <si>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</si>
  <si>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</si>
  <si>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</si>
  <si>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</si>
  <si>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</si>
  <si>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</si>
  <si>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</si>
  <si>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</si>
  <si>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</si>
  <si>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</si>
  <si>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</si>
  <si>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</si>
  <si>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</si>
  <si>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</si>
  <si>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</si>
  <si>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</si>
  <si>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</si>
  <si>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</si>
  <si>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</si>
  <si>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</si>
  <si>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</si>
  <si>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</si>
  <si>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</si>
  <si>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</si>
  <si>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</si>
  <si>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</si>
  <si>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</si>
  <si>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</si>
  <si>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</si>
  <si>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</si>
  <si>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</si>
  <si>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</si>
  <si>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</si>
  <si>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</si>
  <si>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</si>
  <si>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</si>
  <si>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</si>
  <si>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</si>
  <si>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</si>
  <si>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</si>
  <si>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</si>
  <si>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</si>
  <si>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</si>
  <si>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</si>
  <si>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</si>
  <si>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</si>
  <si>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</si>
  <si>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</si>
  <si>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</si>
  <si>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</si>
  <si>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</si>
  <si>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</si>
  <si>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</si>
  <si>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</si>
  <si>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</si>
  <si>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</si>
  <si>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</si>
  <si>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</si>
  <si>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</si>
  <si>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</si>
  <si>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</si>
  <si>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</si>
  <si>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</si>
  <si>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</si>
  <si>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</si>
  <si>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</si>
  <si>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</si>
  <si>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</si>
  <si>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</si>
  <si>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</si>
  <si>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</si>
  <si>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</si>
  <si>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</si>
  <si>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</si>
  <si>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</si>
  <si>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</si>
  <si>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</si>
  <si>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</si>
  <si>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</si>
  <si>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</si>
  <si>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</si>
  <si>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</si>
  <si>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</si>
  <si>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</si>
  <si>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</si>
  <si>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</si>
  <si>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</si>
  <si>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</si>
  <si>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</si>
  <si>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</si>
  <si>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</si>
  <si>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</si>
  <si>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</si>
  <si>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</si>
  <si>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</si>
  <si>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</si>
  <si>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</si>
  <si>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</si>
  <si>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</si>
  <si>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</si>
  <si>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</si>
  <si>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</si>
  <si>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</si>
  <si>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</si>
  <si>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</si>
  <si>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</si>
  <si>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</si>
  <si>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</si>
  <si>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</si>
  <si>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</si>
  <si>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</si>
  <si>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</si>
  <si>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</si>
  <si>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</si>
  <si>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</si>
  <si>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</si>
  <si>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</si>
  <si>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</si>
  <si>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</si>
  <si>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</si>
  <si>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</si>
  <si>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</si>
  <si>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</si>
  <si>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</si>
  <si>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</si>
  <si>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</si>
  <si>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</si>
  <si>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</si>
  <si>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</si>
  <si>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</si>
  <si>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</si>
  <si>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</si>
  <si>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</si>
  <si>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</si>
  <si>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</si>
  <si>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</si>
  <si>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</si>
  <si>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</si>
  <si>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</si>
  <si>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</si>
  <si>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</si>
  <si>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</si>
  <si>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</si>
  <si>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</si>
  <si>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</si>
  <si>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</si>
  <si>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</si>
  <si>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</si>
  <si>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</si>
  <si>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</si>
  <si>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</si>
  <si>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</si>
  <si>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</si>
  <si>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</si>
  <si>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</si>
  <si>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</si>
  <si>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</si>
  <si>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</si>
  <si>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</si>
  <si>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</si>
  <si>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</si>
  <si>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</si>
  <si>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</si>
  <si>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</si>
  <si>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</si>
  <si>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</si>
  <si>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</si>
  <si>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</si>
  <si>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</si>
  <si>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</si>
  <si>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</si>
  <si>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</si>
  <si>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</si>
  <si>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</si>
  <si>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</si>
  <si>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</si>
  <si>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</si>
  <si>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</si>
  <si>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</si>
  <si>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</si>
  <si>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</si>
  <si>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</si>
  <si>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</si>
  <si>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</si>
  <si>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</si>
  <si>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</si>
  <si>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</si>
  <si>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</si>
  <si>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</si>
  <si>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</si>
  <si>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</si>
  <si>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</si>
  <si>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</si>
  <si>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</si>
  <si>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</si>
  <si>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</si>
  <si>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</si>
  <si>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</si>
  <si>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</si>
  <si>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</si>
  <si>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</si>
  <si>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</si>
  <si>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</si>
  <si>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</si>
  <si>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</si>
  <si>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</si>
  <si>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</si>
  <si>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</si>
  <si>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</si>
  <si>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</si>
  <si>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</si>
  <si>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</si>
  <si>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</si>
  <si>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</si>
  <si>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</si>
  <si>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</si>
  <si>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</si>
  <si>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</si>
  <si>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</si>
  <si>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</si>
  <si>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</si>
  <si>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</si>
  <si>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</si>
  <si>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</si>
  <si>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</si>
  <si>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</si>
  <si>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</si>
  <si>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</si>
  <si>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</si>
  <si>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</si>
  <si>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</si>
  <si>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</si>
  <si>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</si>
  <si>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</si>
  <si>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</si>
  <si>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</si>
  <si>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</si>
  <si>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</si>
  <si>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</si>
  <si>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</si>
  <si>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</si>
  <si>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</si>
  <si>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</si>
  <si>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</si>
  <si>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</si>
  <si>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</si>
  <si>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</si>
  <si>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</si>
  <si>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</si>
  <si>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</si>
  <si>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</si>
  <si>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</si>
  <si>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</si>
  <si>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</si>
  <si>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</si>
  <si>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</si>
  <si>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</si>
  <si>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</si>
  <si>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</si>
  <si>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</si>
  <si>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</si>
  <si>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</si>
  <si>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</si>
  <si>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</si>
  <si>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</si>
  <si>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</si>
  <si>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</si>
  <si>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</si>
  <si>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</si>
  <si>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</si>
  <si>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</si>
  <si>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</si>
  <si>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</si>
  <si>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</si>
  <si>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</si>
  <si>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</si>
  <si>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</si>
  <si>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</si>
  <si>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</si>
  <si>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</si>
  <si>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</si>
  <si>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</si>
  <si>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</si>
  <si>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</si>
  <si>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</si>
  <si>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</si>
  <si>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</si>
  <si>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</si>
  <si>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</si>
  <si>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</si>
  <si>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</si>
  <si>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</si>
  <si>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</si>
  <si>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</si>
  <si>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</si>
  <si>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</si>
  <si>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</si>
  <si>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</si>
  <si>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</si>
  <si>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</si>
  <si>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</si>
  <si>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</si>
  <si>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</si>
  <si>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</si>
  <si>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</si>
  <si>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</si>
  <si>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</si>
  <si>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</si>
  <si>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</si>
  <si>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</si>
  <si>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</si>
  <si>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</si>
  <si>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</si>
  <si>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</si>
  <si>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</si>
  <si>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</si>
  <si>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</si>
  <si>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</si>
  <si>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</si>
  <si>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</si>
  <si>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</si>
  <si>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</si>
  <si>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</si>
  <si>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</si>
  <si>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</si>
  <si>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</si>
  <si>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</si>
  <si>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</si>
  <si>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</si>
  <si>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</si>
  <si>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</si>
  <si>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</si>
  <si>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</si>
  <si>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</si>
  <si>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</si>
  <si>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</si>
  <si>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</si>
  <si>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</si>
  <si>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</si>
  <si>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</si>
  <si>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</si>
  <si>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</si>
  <si>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</si>
  <si>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</si>
  <si>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</si>
  <si>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</si>
  <si>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</si>
  <si>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</si>
  <si>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</si>
  <si>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</si>
  <si>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</si>
  <si>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</si>
  <si>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</si>
  <si>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</si>
  <si>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</si>
  <si>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</si>
  <si>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</si>
  <si>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</si>
  <si>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</si>
  <si>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</si>
  <si>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</si>
  <si>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</si>
  <si>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</si>
  <si>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</si>
  <si>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</si>
  <si>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</si>
  <si>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</si>
  <si>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</si>
  <si>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</si>
  <si>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</si>
  <si>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</si>
  <si>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</si>
  <si>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</si>
  <si>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</si>
  <si>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</si>
  <si>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</si>
  <si>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</si>
  <si>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</si>
  <si>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</si>
  <si>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</si>
  <si>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</si>
  <si>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</si>
  <si>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</si>
  <si>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</si>
  <si>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</si>
  <si>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</si>
  <si>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</si>
  <si>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</si>
  <si>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</si>
  <si>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</si>
  <si>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</si>
  <si>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</si>
  <si>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</si>
  <si>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</si>
  <si>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</si>
  <si>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</si>
  <si>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</si>
  <si>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</si>
  <si>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</si>
  <si>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</si>
  <si>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</si>
  <si>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</si>
  <si>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</si>
  <si>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</si>
  <si>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</si>
  <si>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</si>
  <si>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</si>
  <si>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</si>
  <si>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</si>
  <si>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</si>
  <si>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</si>
  <si>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</si>
  <si>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</si>
  <si>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</si>
  <si>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</si>
  <si>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</si>
  <si>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</si>
  <si>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</si>
  <si>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</si>
  <si>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</si>
  <si>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</si>
  <si>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</si>
  <si>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</si>
  <si>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</si>
  <si>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</si>
  <si>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</si>
  <si>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</si>
  <si>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</si>
  <si>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</si>
  <si>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</si>
  <si>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</si>
  <si>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</si>
  <si>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</si>
  <si>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</si>
  <si>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</si>
  <si>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</si>
  <si>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</si>
  <si>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</si>
  <si>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</si>
  <si>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</si>
  <si>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</si>
  <si>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</si>
  <si>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</si>
  <si>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</si>
  <si>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</si>
  <si>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</si>
  <si>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</si>
  <si>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</si>
  <si>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</si>
  <si>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</si>
  <si>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</si>
  <si>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</si>
  <si>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</si>
  <si>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</si>
  <si>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</si>
  <si>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</si>
  <si>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</si>
  <si>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</si>
  <si>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</si>
  <si>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</si>
  <si>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</si>
  <si>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</si>
  <si>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</si>
  <si>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</si>
  <si>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</si>
  <si>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</si>
  <si>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</si>
  <si>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</si>
  <si>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</si>
  <si>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</si>
  <si>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</si>
  <si>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</si>
  <si>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</si>
  <si>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</si>
  <si>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</si>
  <si>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</si>
  <si>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</si>
  <si>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</si>
  <si>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</si>
  <si>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</si>
  <si>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</si>
  <si>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</si>
  <si>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</si>
  <si>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</si>
  <si>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</si>
  <si>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</si>
  <si>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</si>
  <si>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</si>
  <si>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</si>
  <si>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</si>
  <si>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</si>
  <si>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</si>
  <si>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</si>
  <si>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</si>
  <si>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</si>
  <si>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</si>
  <si>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</si>
  <si>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</si>
  <si>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</si>
  <si>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</si>
  <si>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</si>
  <si>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</si>
  <si>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</si>
  <si>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</si>
  <si>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</si>
  <si>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</si>
  <si>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</si>
  <si>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</si>
  <si>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</si>
  <si>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</si>
  <si>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</si>
  <si>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</si>
  <si>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</si>
  <si>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</si>
  <si>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</si>
  <si>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</si>
  <si>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</si>
  <si>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</si>
  <si>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</si>
  <si>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</si>
  <si>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</si>
  <si>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</si>
  <si>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</si>
  <si>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</si>
  <si>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</si>
  <si>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</si>
  <si>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</si>
  <si>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</si>
  <si>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</si>
  <si>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</si>
  <si>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</si>
  <si>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</si>
  <si>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</si>
  <si>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</si>
  <si>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</si>
  <si>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</si>
  <si>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</si>
  <si>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</si>
  <si>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</si>
  <si>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</si>
  <si>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</si>
  <si>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</si>
  <si>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</si>
  <si>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</si>
  <si>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</si>
  <si>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</si>
  <si>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</si>
  <si>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</si>
  <si>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</si>
  <si>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</si>
  <si>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</si>
  <si>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</si>
  <si>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</si>
  <si>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</si>
  <si>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</si>
  <si>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</si>
  <si>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</si>
  <si>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</si>
  <si>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</si>
  <si>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</si>
  <si>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</si>
  <si>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</si>
  <si>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</si>
  <si>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</si>
  <si>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</si>
  <si>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</si>
  <si>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</si>
  <si>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</si>
  <si>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</si>
  <si>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</si>
  <si>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</si>
  <si>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</si>
  <si>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</si>
  <si>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</si>
  <si>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</si>
  <si>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</si>
  <si>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</si>
  <si>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</si>
  <si>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</si>
  <si>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</si>
  <si>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</si>
  <si>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</si>
  <si>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</si>
  <si>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</si>
  <si>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</si>
  <si>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</si>
  <si>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</si>
  <si>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</si>
  <si>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</si>
  <si>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</si>
  <si>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</si>
  <si>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</si>
  <si>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</si>
  <si>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</si>
  <si>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</si>
  <si>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</si>
  <si>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</si>
  <si>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</si>
  <si>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</si>
  <si>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</si>
  <si>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</si>
  <si>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</si>
  <si>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</si>
  <si>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</si>
  <si>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</si>
  <si>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</si>
  <si>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</si>
  <si>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</si>
  <si>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</si>
  <si>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</si>
  <si>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</si>
  <si>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</si>
  <si>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</si>
  <si>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</si>
  <si>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</si>
  <si>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</si>
  <si>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</si>
  <si>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</si>
  <si>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</si>
  <si>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</si>
  <si>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</si>
  <si>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</si>
  <si>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</si>
  <si>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</si>
  <si>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</si>
  <si>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</si>
  <si>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</si>
  <si>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</si>
  <si>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</si>
  <si>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</si>
  <si>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</si>
  <si>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</si>
  <si>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</si>
  <si>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</si>
  <si>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</si>
  <si>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</si>
  <si>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</si>
  <si>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</si>
  <si>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</si>
  <si>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</si>
  <si>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</si>
  <si>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</si>
  <si>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</si>
  <si>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</si>
  <si>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</si>
  <si>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</si>
  <si>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</si>
  <si>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</si>
  <si>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</si>
  <si>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</si>
  <si>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</si>
  <si>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</si>
  <si>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</si>
  <si>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</si>
  <si>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</si>
  <si>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</si>
  <si>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</si>
  <si>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</si>
  <si>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</si>
  <si>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</si>
  <si>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</si>
  <si>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</si>
  <si>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</si>
  <si>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</si>
  <si>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</si>
  <si>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</si>
  <si>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</si>
  <si>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</si>
  <si>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</si>
  <si>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</si>
  <si>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</si>
  <si>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</si>
  <si>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</si>
  <si>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</si>
  <si>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</si>
  <si>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</si>
  <si>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</si>
  <si>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</si>
  <si>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</si>
  <si>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</si>
  <si>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</si>
  <si>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</si>
  <si>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</si>
  <si>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</si>
  <si>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</si>
  <si>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</si>
  <si>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</si>
  <si>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</si>
  <si>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</si>
  <si>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</si>
  <si>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</si>
  <si>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</si>
  <si>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</si>
  <si>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</si>
  <si>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</si>
  <si>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</si>
  <si>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</si>
  <si>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</si>
  <si>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</si>
  <si>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</si>
  <si>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</si>
  <si>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</si>
  <si>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</si>
  <si>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</si>
  <si>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</si>
  <si>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</si>
  <si>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</si>
  <si>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</si>
  <si>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</si>
  <si>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</si>
  <si>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</si>
  <si>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</si>
  <si>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</si>
  <si>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</si>
  <si>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</si>
  <si>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</si>
  <si>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</si>
  <si>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</si>
  <si>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</si>
  <si>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</si>
  <si>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</si>
  <si>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</si>
  <si>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</si>
  <si>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</si>
  <si>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</si>
  <si>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</si>
  <si>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</si>
  <si>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</si>
  <si>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</si>
  <si>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</si>
  <si>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</si>
  <si>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</si>
  <si>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</si>
  <si>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</si>
  <si>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</si>
  <si>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</si>
  <si>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</si>
  <si>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</si>
  <si>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</si>
  <si>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</si>
  <si>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</si>
  <si>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</si>
  <si>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</si>
  <si>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</si>
  <si>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</si>
  <si>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</si>
  <si>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</si>
  <si>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</si>
  <si>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</si>
  <si>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</si>
  <si>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</si>
  <si>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</si>
  <si>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</si>
  <si>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</si>
  <si>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</si>
  <si>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</si>
  <si>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</si>
  <si>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</si>
  <si>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</si>
  <si>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</si>
  <si>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</si>
  <si>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</si>
  <si>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</si>
  <si>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</si>
  <si>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</si>
  <si>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</si>
  <si>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</si>
  <si>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</si>
  <si>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</si>
  <si>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</si>
  <si>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</si>
  <si>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</si>
  <si>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</si>
  <si>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</si>
  <si>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</si>
  <si>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</si>
  <si>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</si>
  <si>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</si>
  <si>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</si>
  <si>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</si>
  <si>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</si>
  <si>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</si>
  <si>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</si>
  <si>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</si>
  <si>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</si>
  <si>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</si>
  <si>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</si>
  <si>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</si>
  <si>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</si>
  <si>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</si>
  <si>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</si>
  <si>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</si>
  <si>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</si>
  <si>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</si>
  <si>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</si>
  <si>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</si>
  <si>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</si>
  <si>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</si>
  <si>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</si>
  <si>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</si>
  <si>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</si>
  <si>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</si>
  <si>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</si>
  <si>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</si>
  <si>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</si>
  <si>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</si>
  <si>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</si>
  <si>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</si>
  <si>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</si>
  <si>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</si>
  <si>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</si>
  <si>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</si>
  <si>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</si>
  <si>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</si>
  <si>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</si>
  <si>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</si>
  <si>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</si>
  <si>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</si>
  <si>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</si>
  <si>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</si>
  <si>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</si>
  <si>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</si>
  <si>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</si>
  <si>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</si>
  <si>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</si>
  <si>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</si>
  <si>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</si>
  <si>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</si>
  <si>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</si>
  <si>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</si>
  <si>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</si>
  <si>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</si>
  <si>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</si>
  <si>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</si>
  <si>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</si>
  <si>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</si>
  <si>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</si>
  <si>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</si>
  <si>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</si>
  <si>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</si>
  <si>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</si>
  <si>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</si>
  <si>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</si>
  <si>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</si>
  <si>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</si>
  <si>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</si>
  <si>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</si>
  <si>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</si>
  <si>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</si>
  <si>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</si>
  <si>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</si>
  <si>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</si>
  <si>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</si>
  <si>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</si>
  <si>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</si>
  <si>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</si>
  <si>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</si>
  <si>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</si>
  <si>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</si>
  <si>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</si>
  <si>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</si>
  <si>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</si>
  <si>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</si>
  <si>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</si>
  <si>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</si>
  <si>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</si>
  <si>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</si>
  <si>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</si>
  <si>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</si>
  <si>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</si>
  <si>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</si>
  <si>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</si>
  <si>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</si>
  <si>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</si>
  <si>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</si>
  <si>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</si>
  <si>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</si>
  <si>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</si>
  <si>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</si>
  <si>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</si>
  <si>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</si>
  <si>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</si>
  <si>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</si>
  <si>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</si>
  <si>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</si>
  <si>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</si>
  <si>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</si>
  <si>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</si>
  <si>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</si>
  <si>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</si>
  <si>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</si>
  <si>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</si>
  <si>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</si>
  <si>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</si>
  <si>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</si>
  <si>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</si>
  <si>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</si>
  <si>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</si>
  <si>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</si>
  <si>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</si>
  <si>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</si>
  <si>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</si>
  <si>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</si>
  <si>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</si>
  <si>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</si>
  <si>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</si>
  <si>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</si>
  <si>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</si>
  <si>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</si>
  <si>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</si>
  <si>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</si>
  <si>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</si>
  <si>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</si>
  <si>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</si>
  <si>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</si>
  <si>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</si>
  <si>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</si>
  <si>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</si>
  <si>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</si>
  <si>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</si>
  <si>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</si>
  <si>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</si>
  <si>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</si>
  <si>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</si>
  <si>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</si>
  <si>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</si>
  <si>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</si>
  <si>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</si>
  <si>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</si>
  <si>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</si>
  <si>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</si>
  <si>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</si>
  <si>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</si>
  <si>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</si>
  <si>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</si>
  <si>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</si>
  <si>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</si>
  <si>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</si>
  <si>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</si>
  <si>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</si>
  <si>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</si>
  <si>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</si>
  <si>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</si>
  <si>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</si>
  <si>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</si>
  <si>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</si>
  <si>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</si>
  <si>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</si>
  <si>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</si>
  <si>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</si>
  <si>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</si>
  <si>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</si>
  <si>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</si>
  <si>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</si>
  <si>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</si>
  <si>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</si>
  <si>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</si>
  <si>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</si>
  <si>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</si>
  <si>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</si>
  <si>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</si>
  <si>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</si>
  <si>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</si>
  <si>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</si>
  <si>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</si>
  <si>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</si>
  <si>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</si>
  <si>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</si>
  <si>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</si>
  <si>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</si>
  <si>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</si>
  <si>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</si>
  <si>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</si>
  <si>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</si>
  <si>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</si>
  <si>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</si>
  <si>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</si>
  <si>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</si>
  <si>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</si>
  <si>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</si>
  <si>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</si>
  <si>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</si>
  <si>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</si>
  <si>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</si>
  <si>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</si>
  <si>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</si>
  <si>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</si>
  <si>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</si>
  <si>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</si>
  <si>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</si>
  <si>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</si>
  <si>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</si>
  <si>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</si>
  <si>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</si>
  <si>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</si>
  <si>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</si>
  <si>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</si>
  <si>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</si>
  <si>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</si>
  <si>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</si>
  <si>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</si>
  <si>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</si>
  <si>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</si>
  <si>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</si>
  <si>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</si>
  <si>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</si>
  <si>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</si>
  <si>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</si>
  <si>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</si>
  <si>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</si>
  <si>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</si>
  <si>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</si>
  <si>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</si>
  <si>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</si>
  <si>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</si>
  <si>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</si>
  <si>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</si>
  <si>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</si>
  <si>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</si>
  <si>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</si>
  <si>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</si>
  <si>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</si>
  <si>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</si>
  <si>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</si>
  <si>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</si>
  <si>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</si>
  <si>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</si>
  <si>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</si>
  <si>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</si>
  <si>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</si>
  <si>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</si>
  <si>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</si>
  <si>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</si>
  <si>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</si>
  <si>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</si>
  <si>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</si>
  <si>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</si>
  <si>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</si>
  <si>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</si>
  <si>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</si>
  <si>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</si>
  <si>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</si>
  <si>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</si>
  <si>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</si>
  <si>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</si>
  <si>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</si>
  <si>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</si>
  <si>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</si>
  <si>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</si>
  <si>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</si>
  <si>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</si>
  <si>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</si>
  <si>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</si>
  <si>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</si>
  <si>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</si>
  <si>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</si>
  <si>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</si>
  <si>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</si>
  <si>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</si>
  <si>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</si>
  <si>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</si>
  <si>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</si>
  <si>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</si>
  <si>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</si>
  <si>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</si>
  <si>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</si>
  <si>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</si>
  <si>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</si>
  <si>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</si>
  <si>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</si>
  <si>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</si>
  <si>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</si>
  <si>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</si>
  <si>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</si>
  <si>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</si>
  <si>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</si>
  <si>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</si>
  <si>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</si>
  <si>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</si>
  <si>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</si>
  <si>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</si>
  <si>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</si>
  <si>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</si>
  <si>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</si>
  <si>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</si>
  <si>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</si>
  <si>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</si>
  <si>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</si>
  <si>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</si>
  <si>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</si>
  <si>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</si>
  <si>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</si>
  <si>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</si>
  <si>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</si>
  <si>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</si>
  <si>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</si>
  <si>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</si>
  <si>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</si>
  <si>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</si>
  <si>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</si>
  <si>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</si>
  <si>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</si>
  <si>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</si>
  <si>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</si>
  <si>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</si>
  <si>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</si>
  <si>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</si>
  <si>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</si>
  <si>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</si>
  <si>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</si>
  <si>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</si>
  <si>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</si>
  <si>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</si>
  <si>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</si>
  <si>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</si>
  <si>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</si>
  <si>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</si>
  <si>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</si>
  <si>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</si>
  <si>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</si>
  <si>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</si>
  <si>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</si>
  <si>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</si>
  <si>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</si>
  <si>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</si>
  <si>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</si>
  <si>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</si>
  <si>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</si>
  <si>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</si>
  <si>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</si>
  <si>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</si>
  <si>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</si>
  <si>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</si>
  <si>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</si>
  <si>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</si>
  <si>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</si>
  <si>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</si>
  <si>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</si>
  <si>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</si>
  <si>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</si>
  <si>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</si>
  <si>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</si>
  <si>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</si>
  <si>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</si>
  <si>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</si>
  <si>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</si>
  <si>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</si>
  <si>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</si>
  <si>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</si>
  <si>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</si>
  <si>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</si>
  <si>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</si>
  <si>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</si>
  <si>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</si>
  <si>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</si>
  <si>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</si>
  <si>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</si>
  <si>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</si>
  <si>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</si>
  <si>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</si>
  <si>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</si>
  <si>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</si>
  <si>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</si>
  <si>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</si>
  <si>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</si>
  <si>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</si>
  <si>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</si>
  <si>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</si>
  <si>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</si>
  <si>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</si>
  <si>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</si>
  <si>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</si>
  <si>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</si>
  <si>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</si>
  <si>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</si>
  <si>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</si>
  <si>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</si>
  <si>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</si>
  <si>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</si>
  <si>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</si>
  <si>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</si>
  <si>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</si>
  <si>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</si>
  <si>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</si>
  <si>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</si>
  <si>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</si>
  <si>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</si>
  <si>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</si>
  <si>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</si>
  <si>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</si>
  <si>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</si>
  <si>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</si>
  <si>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</si>
  <si>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</si>
  <si>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</si>
  <si>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</si>
  <si>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</si>
  <si>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</si>
  <si>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</si>
  <si>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</si>
  <si>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</si>
  <si>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</si>
  <si>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</si>
  <si>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</si>
  <si>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</si>
  <si>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</si>
  <si>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</si>
  <si>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</si>
  <si>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</si>
  <si>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</si>
  <si>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</si>
  <si>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</si>
  <si>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</si>
  <si>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</si>
  <si>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</si>
  <si>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</si>
  <si>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</si>
  <si>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</si>
  <si>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</si>
  <si>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</si>
  <si>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</si>
  <si>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</si>
  <si>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</si>
  <si>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</si>
  <si>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</si>
  <si>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</si>
  <si>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</si>
  <si>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</si>
  <si>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</si>
  <si>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</si>
  <si>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</si>
  <si>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</si>
  <si>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</si>
  <si>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</si>
  <si>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</si>
  <si>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</si>
  <si>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</si>
  <si>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</si>
  <si>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</si>
  <si>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</si>
  <si>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</si>
  <si>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</si>
  <si>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</si>
  <si>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</si>
  <si>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</si>
  <si>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</si>
  <si>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</si>
  <si>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</si>
  <si>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</si>
  <si>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</si>
  <si>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</si>
  <si>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</si>
  <si>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</si>
  <si>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</si>
  <si>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</si>
  <si>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</si>
  <si>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</si>
  <si>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</si>
  <si>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</si>
  <si>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</si>
  <si>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</si>
  <si>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</si>
  <si>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</si>
  <si>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</si>
  <si>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</si>
  <si>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</si>
  <si>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</si>
  <si>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</si>
  <si>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</si>
  <si>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</si>
  <si>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</si>
  <si>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</si>
  <si>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</si>
  <si>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</si>
  <si>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</si>
  <si>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</si>
  <si>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</si>
  <si>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</si>
  <si>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</si>
  <si>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</si>
  <si>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</si>
  <si>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</si>
  <si>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</si>
  <si>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</si>
  <si>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</si>
  <si>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</si>
  <si>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</si>
  <si>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</si>
  <si>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</si>
  <si>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</si>
  <si>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</si>
  <si>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</si>
  <si>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</si>
  <si>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</si>
  <si>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</si>
  <si>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</si>
  <si>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</si>
  <si>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</si>
  <si>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</si>
  <si>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</si>
  <si>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</si>
  <si>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</si>
  <si>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</si>
  <si>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</si>
  <si>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</si>
  <si>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</si>
  <si>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</si>
  <si>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</si>
  <si>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</si>
  <si>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</si>
  <si>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</si>
  <si>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</si>
  <si>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</si>
  <si>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</si>
  <si>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</si>
  <si>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</si>
  <si>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</si>
  <si>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</si>
  <si>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</si>
  <si>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</si>
  <si>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</si>
  <si>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</si>
  <si>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</si>
  <si>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</si>
  <si>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</si>
  <si>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</si>
  <si>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</si>
  <si>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</si>
  <si>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</si>
  <si>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</si>
  <si>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</si>
  <si>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</si>
  <si>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</si>
  <si>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</si>
  <si>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</si>
  <si>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</si>
  <si>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</si>
  <si>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</si>
  <si>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</si>
  <si>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</si>
  <si>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</si>
  <si>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</si>
  <si>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</si>
  <si>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</si>
  <si>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</si>
  <si>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</si>
  <si>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</si>
  <si>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</si>
  <si>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</si>
  <si>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</si>
  <si>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</si>
  <si>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</si>
  <si>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</si>
  <si>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</si>
  <si>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</si>
  <si>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</si>
  <si>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</si>
  <si>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</si>
  <si>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</si>
  <si>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</si>
  <si>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</si>
  <si>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</si>
  <si>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</si>
  <si>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</si>
  <si>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</si>
  <si>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</si>
  <si>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</si>
  <si>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</si>
  <si>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</si>
  <si>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</si>
  <si>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</si>
  <si>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</si>
  <si>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</si>
  <si>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</si>
  <si>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</si>
  <si>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</si>
  <si>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</si>
  <si>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</si>
  <si>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</si>
  <si>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</si>
  <si>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</si>
  <si>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</si>
  <si>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</si>
  <si>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</si>
  <si>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</si>
  <si>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</si>
  <si>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</si>
  <si>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</si>
  <si>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</si>
  <si>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</si>
  <si>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</si>
  <si>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</si>
  <si>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</si>
  <si>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</si>
  <si>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</si>
  <si>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</si>
  <si>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</si>
  <si>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</si>
  <si>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</si>
  <si>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</si>
  <si>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</si>
  <si>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</si>
  <si>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</si>
  <si>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</si>
  <si>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</si>
  <si>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</si>
  <si>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</si>
  <si>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</si>
  <si>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</si>
  <si>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</si>
  <si>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</si>
  <si>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</si>
  <si>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</si>
  <si>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</si>
  <si>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</si>
  <si>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</si>
  <si>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</si>
  <si>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</si>
  <si>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</si>
  <si>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</si>
  <si>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</si>
  <si>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</si>
  <si>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</si>
  <si>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</si>
  <si>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</si>
  <si>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</si>
  <si>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</si>
  <si>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</si>
  <si>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</si>
  <si>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</si>
  <si>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</si>
  <si>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</si>
  <si>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</si>
  <si>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</si>
  <si>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</si>
  <si>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</si>
  <si>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</si>
  <si>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</si>
  <si>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</si>
  <si>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</si>
  <si>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</si>
  <si>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</si>
  <si>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</si>
  <si>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</si>
  <si>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</si>
  <si>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</si>
  <si>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</si>
  <si>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</si>
  <si>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</si>
  <si>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</si>
  <si>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</si>
  <si>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</si>
  <si>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</si>
  <si>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</si>
  <si>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</si>
  <si>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</si>
  <si>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</si>
  <si>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</si>
  <si>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</si>
  <si>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</si>
  <si>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</si>
  <si>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</si>
  <si>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</si>
  <si>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</si>
  <si>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</si>
  <si>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</si>
  <si>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</si>
  <si>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</si>
  <si>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</si>
  <si>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</si>
  <si>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</si>
  <si>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</si>
  <si>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</si>
  <si>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</si>
  <si>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</si>
  <si>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</si>
  <si>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</si>
  <si>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</si>
  <si>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</si>
  <si>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</si>
  <si>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</si>
  <si>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</si>
  <si>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</si>
  <si>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</si>
  <si>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</si>
  <si>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</si>
  <si>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</si>
  <si>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</si>
  <si>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</si>
  <si>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</si>
  <si>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</si>
  <si>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</si>
  <si>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</si>
  <si>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</si>
  <si>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</si>
  <si>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</si>
  <si>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</si>
  <si>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</si>
  <si>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</si>
  <si>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</si>
  <si>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</si>
  <si>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</si>
  <si>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</si>
  <si>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</si>
  <si>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</si>
  <si>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</si>
  <si>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</si>
  <si>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</si>
  <si>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</si>
  <si>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</si>
  <si>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</si>
  <si>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</si>
  <si>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</si>
  <si>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</si>
  <si>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</si>
  <si>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</si>
  <si>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</si>
  <si>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</si>
  <si>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</si>
  <si>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</si>
  <si>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</si>
  <si>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</si>
  <si>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</si>
  <si>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</si>
  <si>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</si>
  <si>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</si>
  <si>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</si>
  <si>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</si>
  <si>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</si>
  <si>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</si>
  <si>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</si>
  <si>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</si>
  <si>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</si>
  <si>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</si>
  <si>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</si>
  <si>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</si>
  <si>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</si>
  <si>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</si>
  <si>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</si>
  <si>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</si>
  <si>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</si>
  <si>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</si>
  <si>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</si>
  <si>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</si>
  <si>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</si>
  <si>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</si>
  <si>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</si>
  <si>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</si>
  <si>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</si>
  <si>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</si>
  <si>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</si>
  <si>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</si>
  <si>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</si>
  <si>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</si>
  <si>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</si>
  <si>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</si>
  <si>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</si>
  <si>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</si>
  <si>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</si>
  <si>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</si>
  <si>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</si>
  <si>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</si>
  <si>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</si>
  <si>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</si>
  <si>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</si>
  <si>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</si>
  <si>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</si>
  <si>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</si>
  <si>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</si>
  <si>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</si>
  <si>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</si>
  <si>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</si>
  <si>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</si>
  <si>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</si>
  <si>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</si>
  <si>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</si>
  <si>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</si>
  <si>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</si>
  <si>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</si>
  <si>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</si>
  <si>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</si>
  <si>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</si>
  <si>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</si>
  <si>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</si>
  <si>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</si>
  <si>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</si>
  <si>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</si>
  <si>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</si>
  <si>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</si>
  <si>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</si>
  <si>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</si>
  <si>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</si>
  <si>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</si>
  <si>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</si>
  <si>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</si>
  <si>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</si>
  <si>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</si>
  <si>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</si>
  <si>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</si>
  <si>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</si>
  <si>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</si>
  <si>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</si>
  <si>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</si>
  <si>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</si>
  <si>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</si>
  <si>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</si>
  <si>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</si>
  <si>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</si>
  <si>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</si>
  <si>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</si>
  <si>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</si>
  <si>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</si>
  <si>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</si>
  <si>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</si>
  <si>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</si>
  <si>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</si>
  <si>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</si>
  <si>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</si>
  <si>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</si>
  <si>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</si>
  <si>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</si>
  <si>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</si>
  <si>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</si>
  <si>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</si>
  <si>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</si>
  <si>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</si>
  <si>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</si>
  <si>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</si>
  <si>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</si>
  <si>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</si>
  <si>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</si>
  <si>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</si>
  <si>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</si>
  <si>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</si>
  <si>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</si>
  <si>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</si>
  <si>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</si>
  <si>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</si>
  <si>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</si>
  <si>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</si>
  <si>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</si>
  <si>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</si>
  <si>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</si>
  <si>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</si>
  <si>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</si>
  <si>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</si>
  <si>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</si>
  <si>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</si>
  <si>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</si>
  <si>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</si>
  <si>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</si>
  <si>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</si>
  <si>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</si>
  <si>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</si>
  <si>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</si>
  <si>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</si>
  <si>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</si>
  <si>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</si>
  <si>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</si>
  <si>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</si>
  <si>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</si>
  <si>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</si>
  <si>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</si>
  <si>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</si>
  <si>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</si>
  <si>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</si>
  <si>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</si>
  <si>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</si>
  <si>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</si>
  <si>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</si>
  <si>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</si>
  <si>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</si>
  <si>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</si>
  <si>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</si>
  <si>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</si>
  <si>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</si>
  <si>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</si>
  <si>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</si>
  <si>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</si>
  <si>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</si>
  <si>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</si>
  <si>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</si>
  <si>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</si>
  <si>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</si>
  <si>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</si>
  <si>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</si>
  <si>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</si>
  <si>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</si>
  <si>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</si>
  <si>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</si>
  <si>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</si>
  <si>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</si>
  <si>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</si>
  <si>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</si>
  <si>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</si>
  <si>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</si>
  <si>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</si>
  <si>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</si>
  <si>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</si>
  <si>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</si>
  <si>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</si>
  <si>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</si>
  <si>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</si>
  <si>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</si>
  <si>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</si>
  <si>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</si>
  <si>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</si>
  <si>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</si>
  <si>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</si>
  <si>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</si>
  <si>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</si>
  <si>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</si>
  <si>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</si>
  <si>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</si>
  <si>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</si>
  <si>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</si>
  <si>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</si>
  <si>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</si>
  <si>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</si>
  <si>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</si>
  <si>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</si>
  <si>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</si>
  <si>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</si>
  <si>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</si>
  <si>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</si>
  <si>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</si>
  <si>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</si>
  <si>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</si>
  <si>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</si>
  <si>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</si>
  <si>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</si>
  <si>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</si>
  <si>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</si>
  <si>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</si>
  <si>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</si>
  <si>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</si>
  <si>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</si>
  <si>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</si>
  <si>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</si>
  <si>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</si>
  <si>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</si>
  <si>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</si>
  <si>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</si>
  <si>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</si>
  <si>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</si>
  <si>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</si>
  <si>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</si>
  <si>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</si>
  <si>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</si>
  <si>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</si>
  <si>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</si>
  <si>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</si>
  <si>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</si>
  <si>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</si>
  <si>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</si>
  <si>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</si>
  <si>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</si>
  <si>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</si>
  <si>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</si>
  <si>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</si>
  <si>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</si>
  <si>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</si>
  <si>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</si>
  <si>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</si>
  <si>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</si>
  <si>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</si>
  <si>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</si>
  <si>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</si>
  <si>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</si>
  <si>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</si>
  <si>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</si>
  <si>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</si>
  <si>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</si>
  <si>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</si>
  <si>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</si>
  <si>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</si>
  <si>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</si>
  <si>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</si>
  <si>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</si>
  <si>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</si>
  <si>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</si>
  <si>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</si>
  <si>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</si>
  <si>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</si>
  <si>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</si>
  <si>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</si>
  <si>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</si>
  <si>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</si>
  <si>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</si>
  <si>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</si>
  <si>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</si>
  <si>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</si>
  <si>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</si>
  <si>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</si>
  <si>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</si>
  <si>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</si>
  <si>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</si>
  <si>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</si>
  <si>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</si>
  <si>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</si>
  <si>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</si>
  <si>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</si>
  <si>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</si>
  <si>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</si>
  <si>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</si>
  <si>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</si>
  <si>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</si>
  <si>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</si>
  <si>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</si>
  <si>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</si>
  <si>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</si>
  <si>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</si>
  <si>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</si>
  <si>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</si>
  <si>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</si>
  <si>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</si>
  <si>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</si>
  <si>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</si>
  <si>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</si>
  <si>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</si>
  <si>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</si>
  <si>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</si>
  <si>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</si>
  <si>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</si>
  <si>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</si>
  <si>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</si>
  <si>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</si>
  <si>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</si>
  <si>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</si>
  <si>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</si>
  <si>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</si>
  <si>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</si>
  <si>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</si>
  <si>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</si>
  <si>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</si>
  <si>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</si>
  <si>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</si>
  <si>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</si>
  <si>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</si>
  <si>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</si>
  <si>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</si>
  <si>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</si>
  <si>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</si>
  <si>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</si>
  <si>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</si>
  <si>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</si>
  <si>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</si>
  <si>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</si>
  <si>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</si>
  <si>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</si>
  <si>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</si>
  <si>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</si>
  <si>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</si>
  <si>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</si>
  <si>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</si>
  <si>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</si>
  <si>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</si>
  <si>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</si>
  <si>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</si>
  <si>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</si>
  <si>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</si>
  <si>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</si>
  <si>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</si>
  <si>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</si>
  <si>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</si>
  <si>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</si>
  <si>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</si>
  <si>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</si>
  <si>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</si>
  <si>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</si>
  <si>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</si>
  <si>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</si>
  <si>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</si>
  <si>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</si>
  <si>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</si>
  <si>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</si>
  <si>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</si>
  <si>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</si>
  <si>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</si>
  <si>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</si>
  <si>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</si>
  <si>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</si>
  <si>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</si>
  <si>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</si>
  <si>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</si>
  <si>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</si>
  <si>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</si>
  <si>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</si>
  <si>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</si>
  <si>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</si>
  <si>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</si>
  <si>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</si>
  <si>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</si>
  <si>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</si>
  <si>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</si>
  <si>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</si>
  <si>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</si>
  <si>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</si>
  <si>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</si>
  <si>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</si>
  <si>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</si>
  <si>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</si>
  <si>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</si>
  <si>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</si>
  <si>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</si>
  <si>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</si>
  <si>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</si>
  <si>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</si>
  <si>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</si>
  <si>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</si>
  <si>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</si>
  <si>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</si>
  <si>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</si>
  <si>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</si>
  <si>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</si>
  <si>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</si>
  <si>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</si>
  <si>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</si>
  <si>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</si>
  <si>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</si>
  <si>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</si>
  <si>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</si>
  <si>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</si>
  <si>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</si>
  <si>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</si>
  <si>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</si>
  <si>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</si>
  <si>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</si>
  <si>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</si>
  <si>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</si>
  <si>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</si>
  <si>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</si>
  <si>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</si>
  <si>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</si>
  <si>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</si>
  <si>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</si>
  <si>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</si>
  <si>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</si>
  <si>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</si>
  <si>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</si>
  <si>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</si>
  <si>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</si>
  <si>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</si>
  <si>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</si>
  <si>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</si>
  <si>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</si>
  <si>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</si>
  <si>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</si>
  <si>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</si>
  <si>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</si>
  <si>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</si>
  <si>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</si>
  <si>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</si>
  <si>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</si>
  <si>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</si>
  <si>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</si>
  <si>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</si>
  <si>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</si>
  <si>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</si>
  <si>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</si>
  <si>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</si>
  <si>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</si>
  <si>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</si>
  <si>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</si>
  <si>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</si>
  <si>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</si>
  <si>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</si>
  <si>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</si>
  <si>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</si>
  <si>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</si>
  <si>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</si>
  <si>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</si>
  <si>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</si>
  <si>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</si>
  <si>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</si>
  <si>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</si>
  <si>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</si>
  <si>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</si>
  <si>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</si>
  <si>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</si>
  <si>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</si>
  <si>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</si>
  <si>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</si>
  <si>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</si>
  <si>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</si>
  <si>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</si>
  <si>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</si>
  <si>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</si>
  <si>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</si>
  <si>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</si>
  <si>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</si>
  <si>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</si>
  <si>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</si>
  <si>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</si>
  <si>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</si>
  <si>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</si>
  <si>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</si>
  <si>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</si>
  <si>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</si>
  <si>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</si>
  <si>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</si>
  <si>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</si>
  <si>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</si>
  <si>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</si>
  <si>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</si>
  <si>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</si>
  <si>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</si>
  <si>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</si>
  <si>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</si>
  <si>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</si>
  <si>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</si>
  <si>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</si>
  <si>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</si>
  <si>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</si>
  <si>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</si>
  <si>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</si>
  <si>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</si>
  <si>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</si>
  <si>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</si>
  <si>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</si>
  <si>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</si>
  <si>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</si>
  <si>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</si>
  <si>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</si>
  <si>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</si>
  <si>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</si>
  <si>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</si>
  <si>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</si>
  <si>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</si>
  <si>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</si>
  <si>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</si>
  <si>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</si>
  <si>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</si>
  <si>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</si>
  <si>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</si>
  <si>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</si>
  <si>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</si>
  <si>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</si>
  <si>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</si>
  <si>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</si>
  <si>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</si>
  <si>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</si>
  <si>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</si>
  <si>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</si>
  <si>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</si>
  <si>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</si>
  <si>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</si>
  <si>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</si>
  <si>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</si>
  <si>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</si>
  <si>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</si>
  <si>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</si>
  <si>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</si>
  <si>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</si>
  <si>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</si>
  <si>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</si>
  <si>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</si>
  <si>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</si>
  <si>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</si>
  <si>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</si>
  <si>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</si>
  <si>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</si>
  <si>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</si>
  <si>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</si>
  <si>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</si>
  <si>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</si>
  <si>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</si>
  <si>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</si>
  <si>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</si>
  <si>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</si>
  <si>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</si>
  <si>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</si>
  <si>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</si>
  <si>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</si>
  <si>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</si>
  <si>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</si>
  <si>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</si>
  <si>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</si>
  <si>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</si>
  <si>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</si>
  <si>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</si>
  <si>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</si>
  <si>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</si>
  <si>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</si>
  <si>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</si>
  <si>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</si>
  <si>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</si>
  <si>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</si>
  <si>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</si>
  <si>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</si>
  <si>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</si>
  <si>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</si>
  <si>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</si>
  <si>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</si>
  <si>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</si>
  <si>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</si>
  <si>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</si>
  <si>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</si>
  <si>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</si>
  <si>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</si>
  <si>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</si>
  <si>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</si>
  <si>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</si>
  <si>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</si>
  <si>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</si>
  <si>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</si>
  <si>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</si>
  <si>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</si>
  <si>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</si>
  <si>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</si>
  <si>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</si>
  <si>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</si>
  <si>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</si>
  <si>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</si>
  <si>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</si>
  <si>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</si>
  <si>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</si>
  <si>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</si>
  <si>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</si>
  <si>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</si>
  <si>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</si>
  <si>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</si>
  <si>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</si>
  <si>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</si>
  <si>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</si>
  <si>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</si>
  <si>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</si>
  <si>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</si>
  <si>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</si>
  <si>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</si>
  <si>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</si>
  <si>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</si>
  <si>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</si>
  <si>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</si>
  <si>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</si>
  <si>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</si>
  <si>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</si>
  <si>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</si>
  <si>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</si>
  <si>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</si>
  <si>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</si>
  <si>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</si>
  <si>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</si>
  <si>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</si>
  <si>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</si>
  <si>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</si>
  <si>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</si>
  <si>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</si>
  <si>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</si>
  <si>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</si>
  <si>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</si>
  <si>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</si>
  <si>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</si>
  <si>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</si>
  <si>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</si>
  <si>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</si>
  <si>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</si>
  <si>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</si>
  <si>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</si>
  <si>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</si>
  <si>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</si>
  <si>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</si>
  <si>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</si>
  <si>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</si>
  <si>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</si>
  <si>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</si>
  <si>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</si>
  <si>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</si>
  <si>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</si>
  <si>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</si>
  <si>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</si>
  <si>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</si>
  <si>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</si>
  <si>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</si>
  <si>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</si>
  <si>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</si>
  <si>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</si>
  <si>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</si>
  <si>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</si>
  <si>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</si>
  <si>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</si>
  <si>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</si>
  <si>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</si>
  <si>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</si>
  <si>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</si>
  <si>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</si>
  <si>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</si>
  <si>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</si>
  <si>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</si>
  <si>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</si>
  <si>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</si>
  <si>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</si>
  <si>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</si>
  <si>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</si>
  <si>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</si>
  <si>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</si>
  <si>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</si>
  <si>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</si>
  <si>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</si>
  <si>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</si>
  <si>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</si>
  <si>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</si>
  <si>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</si>
  <si>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</si>
  <si>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</si>
  <si>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</si>
  <si>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</si>
  <si>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</si>
  <si>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</si>
  <si>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</si>
  <si>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</si>
  <si>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</si>
  <si>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</si>
  <si>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</si>
  <si>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</si>
  <si>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</si>
  <si>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</si>
  <si>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</si>
  <si>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</si>
  <si>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</si>
  <si>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</si>
  <si>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</si>
  <si>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</si>
  <si>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</si>
  <si>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</si>
  <si>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</si>
  <si>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</si>
  <si>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</si>
  <si>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</si>
  <si>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</si>
  <si>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</si>
  <si>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</si>
  <si>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</si>
  <si>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</si>
  <si>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</si>
  <si>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</si>
  <si>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</si>
  <si>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</si>
  <si>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</si>
  <si>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</si>
  <si>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</si>
  <si>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</si>
  <si>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</si>
  <si>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</si>
  <si>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</si>
  <si>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</si>
  <si>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</si>
  <si>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</si>
  <si>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</si>
  <si>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</si>
  <si>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</si>
  <si>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</si>
  <si>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</si>
  <si>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</si>
  <si>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</si>
  <si>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</si>
  <si>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</si>
  <si>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</si>
  <si>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</si>
  <si>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</si>
  <si>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</si>
  <si>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</si>
  <si>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</si>
  <si>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</si>
  <si>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</si>
  <si>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</si>
  <si>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</si>
  <si>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</si>
  <si>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</si>
  <si>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</si>
  <si>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</si>
  <si>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</si>
  <si>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</si>
  <si>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</si>
  <si>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</si>
  <si>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</si>
  <si>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</si>
  <si>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</si>
  <si>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</si>
  <si>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</si>
  <si>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</si>
  <si>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</si>
  <si>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</si>
  <si>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</si>
  <si>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</si>
  <si>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</si>
  <si>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</si>
  <si>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</si>
  <si>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</si>
  <si>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</si>
  <si>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</si>
  <si>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</si>
  <si>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</si>
  <si>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</si>
  <si>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</si>
  <si>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</si>
  <si>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</si>
  <si>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</si>
  <si>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</si>
  <si>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</si>
  <si>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</si>
  <si>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</si>
  <si>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</si>
  <si>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</si>
  <si>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</si>
  <si>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</si>
  <si>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</si>
  <si>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</si>
  <si>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</si>
  <si>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</si>
  <si>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</si>
  <si>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</si>
  <si>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</si>
  <si>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</si>
  <si>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</si>
  <si>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</si>
  <si>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</si>
  <si>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</si>
  <si>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</si>
  <si>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</si>
  <si>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</si>
  <si>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</si>
  <si>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</si>
  <si>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</si>
  <si>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</si>
  <si>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</si>
  <si>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</si>
  <si>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</si>
  <si>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</si>
  <si>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</si>
  <si>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</si>
  <si>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</si>
  <si>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</si>
  <si>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</si>
  <si>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</si>
  <si>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</si>
  <si>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</si>
  <si>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</si>
  <si>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</si>
  <si>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</si>
  <si>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</si>
  <si>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</si>
  <si>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</si>
  <si>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</si>
  <si>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</si>
  <si>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</si>
  <si>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</si>
  <si>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</si>
  <si>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</si>
  <si>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</si>
  <si>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</si>
  <si>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</si>
  <si>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</si>
  <si>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</si>
  <si>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</si>
  <si>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</si>
  <si>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</si>
  <si>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</si>
  <si>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</si>
  <si>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</si>
  <si>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</si>
  <si>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</si>
  <si>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</si>
  <si>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</si>
  <si>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</si>
  <si>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</si>
  <si>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</si>
  <si>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</si>
  <si>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</si>
  <si>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</si>
  <si>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</si>
  <si>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</si>
  <si>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</si>
  <si>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</si>
  <si>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</si>
  <si>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</si>
  <si>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</si>
  <si>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</si>
  <si>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</si>
  <si>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</si>
  <si>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</si>
  <si>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</si>
  <si>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</si>
  <si>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</si>
  <si>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</si>
  <si>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</si>
  <si>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</si>
  <si>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</si>
  <si>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</si>
  <si>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</si>
  <si>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</si>
  <si>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</si>
  <si>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</si>
  <si>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</si>
  <si>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</si>
  <si>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</si>
  <si>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</si>
  <si>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</si>
  <si>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</si>
  <si>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</si>
  <si>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</si>
  <si>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</si>
  <si>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</si>
  <si>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</si>
  <si>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</si>
  <si>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</si>
  <si>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</si>
  <si>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</si>
  <si>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</si>
  <si>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</si>
  <si>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</si>
  <si>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</si>
  <si>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</si>
  <si>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</si>
  <si>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</si>
  <si>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</si>
  <si>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</si>
  <si>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</si>
  <si>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</si>
  <si>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</si>
  <si>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</si>
  <si>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</si>
  <si>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</si>
  <si>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</si>
  <si>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</si>
  <si>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</si>
  <si>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</si>
  <si>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</si>
  <si>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</si>
  <si>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</si>
  <si>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</si>
  <si>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</si>
  <si>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</si>
  <si>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</si>
  <si>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</si>
  <si>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</si>
  <si>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</si>
  <si>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</si>
  <si>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</si>
  <si>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</si>
  <si>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</si>
  <si>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</si>
  <si>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</si>
  <si>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</si>
  <si>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</si>
  <si>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</si>
  <si>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</si>
  <si>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</si>
  <si>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</si>
  <si>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</si>
  <si>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</si>
  <si>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</si>
  <si>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</si>
  <si>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</si>
  <si>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</si>
  <si>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</si>
  <si>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</si>
  <si>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</si>
  <si>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</si>
  <si>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</si>
  <si>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</si>
  <si>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</si>
  <si>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</si>
  <si>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</si>
  <si>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</si>
  <si>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</si>
  <si>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</si>
  <si>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</si>
  <si>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</si>
  <si>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</si>
  <si>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</si>
  <si>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</si>
  <si>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</si>
  <si>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</si>
  <si>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</si>
  <si>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</si>
  <si>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</si>
  <si>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</si>
  <si>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</si>
  <si>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</si>
  <si>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</si>
  <si>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</si>
  <si>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</si>
  <si>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</si>
  <si>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</si>
  <si>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</si>
  <si>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</si>
  <si>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</si>
  <si>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</si>
  <si>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</si>
  <si>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</si>
  <si>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</si>
  <si>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</si>
  <si>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</si>
  <si>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</si>
  <si>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</si>
  <si>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</si>
  <si>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</si>
  <si>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</si>
  <si>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</si>
  <si>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</si>
  <si>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</si>
  <si>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</si>
  <si>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</si>
  <si>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</si>
  <si>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</si>
  <si>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</si>
  <si>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</si>
  <si>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</si>
  <si>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</si>
  <si>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</si>
  <si>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</si>
  <si>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</si>
  <si>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</si>
  <si>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</si>
  <si>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</si>
  <si>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</si>
  <si>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</si>
  <si>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</si>
  <si>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</si>
  <si>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</si>
  <si>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</si>
  <si>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</si>
  <si>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</si>
  <si>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</si>
  <si>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</si>
  <si>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</si>
  <si>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</si>
  <si>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</si>
  <si>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</si>
  <si>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</si>
  <si>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</si>
  <si>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</si>
  <si>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</si>
  <si>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</si>
  <si>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</si>
  <si>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</si>
  <si>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</si>
  <si>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</si>
  <si>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</si>
  <si>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</si>
  <si>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</si>
  <si>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</si>
  <si>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</si>
  <si>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</si>
  <si>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</si>
  <si>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</si>
  <si>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</si>
  <si>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</si>
  <si>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</si>
  <si>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</si>
  <si>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</si>
  <si>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</si>
  <si>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</si>
  <si>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</si>
  <si>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</si>
  <si>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</si>
  <si>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</si>
  <si>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</si>
  <si>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</si>
  <si>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</si>
  <si>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</si>
  <si>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</si>
  <si>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</si>
  <si>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</si>
  <si>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</si>
  <si>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</si>
  <si>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</si>
  <si>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</si>
  <si>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</si>
  <si>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</si>
  <si>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</si>
  <si>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</si>
  <si>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</si>
  <si>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</si>
  <si>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</si>
  <si>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</si>
  <si>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</si>
  <si>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</si>
  <si>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</si>
  <si>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</si>
  <si>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</si>
  <si>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</si>
  <si>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</si>
  <si>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</si>
  <si>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</si>
  <si>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</si>
  <si>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</si>
  <si>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</si>
  <si>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</si>
  <si>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</si>
  <si>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</si>
  <si>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</si>
  <si>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</si>
  <si>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</si>
  <si>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</si>
  <si>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</si>
  <si>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</si>
  <si>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</si>
  <si>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</si>
  <si>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</si>
  <si>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</si>
  <si>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</si>
  <si>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</si>
  <si>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</si>
  <si>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</si>
  <si>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</si>
  <si>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</si>
  <si>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</si>
  <si>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</si>
  <si>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</si>
  <si>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</si>
  <si>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</si>
  <si>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</si>
  <si>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</si>
  <si>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</si>
  <si>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</si>
  <si>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</si>
  <si>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</si>
  <si>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</si>
  <si>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</si>
  <si>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</si>
  <si>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</si>
  <si>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</si>
  <si>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</si>
  <si>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</si>
  <si>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</si>
  <si>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</si>
  <si>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</si>
  <si>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</si>
  <si>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</si>
  <si>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</si>
  <si>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</si>
  <si>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</si>
  <si>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</si>
  <si>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</si>
  <si>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</si>
  <si>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</si>
  <si>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</si>
  <si>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</si>
  <si>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</si>
  <si>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</si>
  <si>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</si>
  <si>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</si>
  <si>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</si>
  <si>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</si>
  <si>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</si>
  <si>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</si>
  <si>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</si>
  <si>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</si>
  <si>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</si>
  <si>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</si>
  <si>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</si>
  <si>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</si>
  <si>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</si>
  <si>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</si>
  <si>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</si>
  <si>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</si>
  <si>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</si>
  <si>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</si>
  <si>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</si>
  <si>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</si>
  <si>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</si>
  <si>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</si>
  <si>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</si>
  <si>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</si>
  <si>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</si>
  <si>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</si>
  <si>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</si>
  <si>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</si>
  <si>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</si>
  <si>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</si>
  <si>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</si>
  <si>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</si>
  <si>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</si>
  <si>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</si>
  <si>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</si>
  <si>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</si>
  <si>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</si>
  <si>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</si>
  <si>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</si>
  <si>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</si>
  <si>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</si>
  <si>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</si>
  <si>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</si>
  <si>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</si>
  <si>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</si>
  <si>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</si>
  <si>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</si>
  <si>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</si>
  <si>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</si>
  <si>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</si>
  <si>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</si>
  <si>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</si>
  <si>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</si>
  <si>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</si>
  <si>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</si>
  <si>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</si>
  <si>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</si>
  <si>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</si>
  <si>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</si>
  <si>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</si>
  <si>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</si>
  <si>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</si>
  <si>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</si>
  <si>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</si>
  <si>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</si>
  <si>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</si>
  <si>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</si>
  <si>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</si>
  <si>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</si>
  <si>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</si>
  <si>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</si>
  <si>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</si>
  <si>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</si>
  <si>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</si>
  <si>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</si>
  <si>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</si>
  <si>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</si>
  <si>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</si>
  <si>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</si>
  <si>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</si>
  <si>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</si>
  <si>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</si>
  <si>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</si>
  <si>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</si>
  <si>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</si>
  <si>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</si>
  <si>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</si>
  <si>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</si>
  <si>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</si>
  <si>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</si>
  <si>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</si>
  <si>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</si>
  <si>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</si>
  <si>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</si>
  <si>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</si>
  <si>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</si>
  <si>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</si>
  <si>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</si>
  <si>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</si>
  <si>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</si>
  <si>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</si>
  <si>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</si>
  <si>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</si>
  <si>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</si>
  <si>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</si>
  <si>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</si>
  <si>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</si>
  <si>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</si>
  <si>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</si>
  <si>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</si>
  <si>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</si>
  <si>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</si>
  <si>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</si>
  <si>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</si>
  <si>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</si>
  <si>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</si>
  <si>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</si>
  <si>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</si>
  <si>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</si>
  <si>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</si>
  <si>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</si>
  <si>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</si>
  <si>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</si>
  <si>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</si>
  <si>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</si>
  <si>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</si>
  <si>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</si>
  <si>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</si>
  <si>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</si>
  <si>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</si>
  <si>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</si>
  <si>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</si>
  <si>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</si>
  <si>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</si>
  <si>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</si>
  <si>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</si>
  <si>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</si>
  <si>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</si>
  <si>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</si>
  <si>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</si>
  <si>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</si>
  <si>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</si>
  <si>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</si>
  <si>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</si>
  <si>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</si>
  <si>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</si>
  <si>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</si>
  <si>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</si>
  <si>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</si>
  <si>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</si>
  <si>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</si>
  <si>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</si>
  <si>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</si>
  <si>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</si>
  <si>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</si>
  <si>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</si>
  <si>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</si>
  <si>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</si>
  <si>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</si>
  <si>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</si>
  <si>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</si>
  <si>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</si>
  <si>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</si>
  <si>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</si>
  <si>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</si>
  <si>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</si>
  <si>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</si>
  <si>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</si>
  <si>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</si>
  <si>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</si>
  <si>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</si>
  <si>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</si>
  <si>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</si>
  <si>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</si>
  <si>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</si>
  <si>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</si>
  <si>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</si>
  <si>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</si>
  <si>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</si>
  <si>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</si>
  <si>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</si>
  <si>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</si>
  <si>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</si>
  <si>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</si>
  <si>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</si>
  <si>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</si>
  <si>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</si>
  <si>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</si>
  <si>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</si>
  <si>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</si>
  <si>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</si>
  <si>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</si>
  <si>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</si>
  <si>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</si>
  <si>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</si>
  <si>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</si>
  <si>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</si>
  <si>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</si>
  <si>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</si>
  <si>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</si>
  <si>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</si>
  <si>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</si>
  <si>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</si>
  <si>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</si>
  <si>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</si>
  <si>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</si>
  <si>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</si>
  <si>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</si>
  <si>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</si>
  <si>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</si>
  <si>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</si>
  <si>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</si>
  <si>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</si>
  <si>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</si>
  <si>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</si>
  <si>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</si>
  <si>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</si>
  <si>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</si>
  <si>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</si>
  <si>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</si>
  <si>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</si>
  <si>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</si>
  <si>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</si>
  <si>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</si>
  <si>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</si>
  <si>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</si>
  <si>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</si>
  <si>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</si>
  <si>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</si>
  <si>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</si>
  <si>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</si>
  <si>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</si>
  <si>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</si>
  <si>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</si>
  <si>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</si>
  <si>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</si>
  <si>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</si>
  <si>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</si>
  <si>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</si>
  <si>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</si>
  <si>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</si>
  <si>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</si>
  <si>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</si>
  <si>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</si>
  <si>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</si>
  <si>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</si>
  <si>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</si>
  <si>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</si>
  <si>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</si>
  <si>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</si>
  <si>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</si>
  <si>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</si>
  <si>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</si>
  <si>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</si>
  <si>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</si>
  <si>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</si>
  <si>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</si>
  <si>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</si>
  <si>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</si>
  <si>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</si>
  <si>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</si>
  <si>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</si>
  <si>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</si>
  <si>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</si>
  <si>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</si>
  <si>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</si>
  <si>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</si>
  <si>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</si>
  <si>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</si>
  <si>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</si>
  <si>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</si>
  <si>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</si>
  <si>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</si>
  <si>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</si>
  <si>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</si>
  <si>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</si>
  <si>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</si>
  <si>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</si>
  <si>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</si>
  <si>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</si>
  <si>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</si>
  <si>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</si>
  <si>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</si>
  <si>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</si>
  <si>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</si>
  <si>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</si>
  <si>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</si>
  <si>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</si>
  <si>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</si>
  <si>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</si>
  <si>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</si>
  <si>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</si>
  <si>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</si>
  <si>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</si>
  <si>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</si>
  <si>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</si>
  <si>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</si>
  <si>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</si>
  <si>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</si>
  <si>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</si>
  <si>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</si>
  <si>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</si>
  <si>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</si>
  <si>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</si>
  <si>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</si>
  <si>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</si>
  <si>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</si>
  <si>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</si>
  <si>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</si>
  <si>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</si>
  <si>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</si>
  <si>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</si>
  <si>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</si>
  <si>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</si>
  <si>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</si>
  <si>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</si>
  <si>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</si>
  <si>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</si>
  <si>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</si>
  <si>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</si>
  <si>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</si>
  <si>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</si>
  <si>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</si>
  <si>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</si>
  <si>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</si>
  <si>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</si>
  <si>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</si>
  <si>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</si>
  <si>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</si>
  <si>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</si>
  <si>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</si>
  <si>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</si>
  <si>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</si>
  <si>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</si>
  <si>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</si>
  <si>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</si>
  <si>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</si>
  <si>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</si>
  <si>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</si>
  <si>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</si>
  <si>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</si>
  <si>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</si>
  <si>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</si>
  <si>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</si>
  <si>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</si>
  <si>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</si>
  <si>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</si>
  <si>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</si>
  <si>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</si>
  <si>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</si>
  <si>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</si>
  <si>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</si>
  <si>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</si>
  <si>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</si>
  <si>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</si>
  <si>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</si>
  <si>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</si>
  <si>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</si>
  <si>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</si>
  <si>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</si>
  <si>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</si>
  <si>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</si>
  <si>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</si>
  <si>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</si>
  <si>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</si>
  <si>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</si>
  <si>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</si>
  <si>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</si>
  <si>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</si>
  <si>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</si>
  <si>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</si>
  <si>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</si>
  <si>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</si>
  <si>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</si>
  <si>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</si>
  <si>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</si>
  <si>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</si>
  <si>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</si>
  <si>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</si>
  <si>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</si>
  <si>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</si>
  <si>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</si>
  <si>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</si>
  <si>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</si>
  <si>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</si>
  <si>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</si>
  <si>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</si>
  <si>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</si>
  <si>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</si>
  <si>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</si>
  <si>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</si>
  <si>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</si>
  <si>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</si>
  <si>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</si>
  <si>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</si>
  <si>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</si>
  <si>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</si>
  <si>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</si>
  <si>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</si>
  <si>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</si>
  <si>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</si>
  <si>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</si>
  <si>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</si>
  <si>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</si>
  <si>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</si>
  <si>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</si>
  <si>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</si>
  <si>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</si>
  <si>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</si>
  <si>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</si>
  <si>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</si>
  <si>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</si>
  <si>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</si>
  <si>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</si>
  <si>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</si>
  <si>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</si>
  <si>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</si>
  <si>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</si>
  <si>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</si>
  <si>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</si>
  <si>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</si>
  <si>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</si>
  <si>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</si>
  <si>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</si>
  <si>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</si>
  <si>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</si>
  <si>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</si>
  <si>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</si>
  <si>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</si>
  <si>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</si>
  <si>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</si>
  <si>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</si>
  <si>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</si>
  <si>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</si>
  <si>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</si>
  <si>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</si>
  <si>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</si>
  <si>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</si>
  <si>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</si>
  <si>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</si>
  <si>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</si>
  <si>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</si>
  <si>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</si>
  <si>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</si>
  <si>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</si>
  <si>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</si>
  <si>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</si>
  <si>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</si>
  <si>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</si>
  <si>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</si>
  <si>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</si>
  <si>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</si>
  <si>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</si>
  <si>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</si>
  <si>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</si>
  <si>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</si>
  <si>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</si>
  <si>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</si>
  <si>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</si>
  <si>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</si>
  <si>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</si>
  <si>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</si>
  <si>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</si>
  <si>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</si>
  <si>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</si>
  <si>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</si>
  <si>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</si>
  <si>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</si>
  <si>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</si>
  <si>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</si>
  <si>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</si>
  <si>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</si>
  <si>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</si>
  <si>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</si>
  <si>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</si>
  <si>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</si>
  <si>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</si>
  <si>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</si>
  <si>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</si>
  <si>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</si>
  <si>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</si>
  <si>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</si>
  <si>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</si>
  <si>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</si>
  <si>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</si>
  <si>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</si>
  <si>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</si>
  <si>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</si>
  <si>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</si>
  <si>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</si>
  <si>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</si>
  <si>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</si>
  <si>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</si>
  <si>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</si>
  <si>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</si>
  <si>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</si>
  <si>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</si>
  <si>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</si>
  <si>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</si>
  <si>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</si>
  <si>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</si>
  <si>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</si>
  <si>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</si>
  <si>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</si>
  <si>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</si>
  <si>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</si>
  <si>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</si>
  <si>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</si>
  <si>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</si>
  <si>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</si>
  <si>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</si>
  <si>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</si>
  <si>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</si>
  <si>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</si>
  <si>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</si>
  <si>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</si>
  <si>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</si>
  <si>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</si>
  <si>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</si>
  <si>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</si>
  <si>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</si>
  <si>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</si>
  <si>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</si>
  <si>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</si>
  <si>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</si>
  <si>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</si>
  <si>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</si>
  <si>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</si>
  <si>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</si>
  <si>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</si>
  <si>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</si>
  <si>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</si>
  <si>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</si>
  <si>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</si>
  <si>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</si>
  <si>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</si>
  <si>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</si>
  <si>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</si>
  <si>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</si>
  <si>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</si>
  <si>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</si>
  <si>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</si>
  <si>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</si>
  <si>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</si>
  <si>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</si>
  <si>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</si>
  <si>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</si>
  <si>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</si>
  <si>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</si>
  <si>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</si>
  <si>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</si>
  <si>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</si>
  <si>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</si>
  <si>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</si>
  <si>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</si>
  <si>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</si>
  <si>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</si>
  <si>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</si>
  <si>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</si>
  <si>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</si>
  <si>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</si>
  <si>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</si>
  <si>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</si>
  <si>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</si>
  <si>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</si>
  <si>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</si>
  <si>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</si>
  <si>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</si>
  <si>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</si>
  <si>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</si>
  <si>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</si>
  <si>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</si>
  <si>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</si>
  <si>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</si>
  <si>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</si>
  <si>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</si>
  <si>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</si>
  <si>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</si>
  <si>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</si>
  <si>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</si>
  <si>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</si>
  <si>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</si>
  <si>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</si>
  <si>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</si>
  <si>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</si>
  <si>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</si>
  <si>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</si>
  <si>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</si>
  <si>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</si>
  <si>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</si>
  <si>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</si>
  <si>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</si>
  <si>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</si>
  <si>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</si>
  <si>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</si>
  <si>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</si>
  <si>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</si>
  <si>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</si>
  <si>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</si>
  <si>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</si>
  <si>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</si>
  <si>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</si>
  <si>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</si>
  <si>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</si>
  <si>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</si>
  <si>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</si>
  <si>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</si>
  <si>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</si>
  <si>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</si>
  <si>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</si>
  <si>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</si>
  <si>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</si>
  <si>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</si>
  <si>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</si>
  <si>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</si>
  <si>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</si>
  <si>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</si>
  <si>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</si>
  <si>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</si>
  <si>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</si>
  <si>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</si>
  <si>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</si>
  <si>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</si>
  <si>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</si>
  <si>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</si>
  <si>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</si>
  <si>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</si>
  <si>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</si>
  <si>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</si>
  <si>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</si>
  <si>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</si>
  <si>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</si>
  <si>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</si>
  <si>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</si>
  <si>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</si>
  <si>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</si>
  <si>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</si>
  <si>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</si>
  <si>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</si>
  <si>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</si>
  <si>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</si>
  <si>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</si>
  <si>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</si>
  <si>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</si>
  <si>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</si>
  <si>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</si>
  <si>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</si>
  <si>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</si>
  <si>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</si>
  <si>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</si>
  <si>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</si>
  <si>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</si>
  <si>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</si>
  <si>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</si>
  <si>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</si>
  <si>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</si>
  <si>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</si>
  <si>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</si>
  <si>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</si>
  <si>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</si>
  <si>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</si>
  <si>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</si>
  <si>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</si>
  <si>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</si>
  <si>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</si>
  <si>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</si>
  <si>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</si>
  <si>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</si>
  <si>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</si>
  <si>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</si>
  <si>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</si>
  <si>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</si>
  <si>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</si>
  <si>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</si>
  <si>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</si>
  <si>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</si>
  <si>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</si>
  <si>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</si>
  <si>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</si>
  <si>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</si>
  <si>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</si>
  <si>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</si>
  <si>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</si>
  <si>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</si>
  <si>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</si>
  <si>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</si>
  <si>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</si>
  <si>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</si>
  <si>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</si>
  <si>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</si>
  <si>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</si>
  <si>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</si>
  <si>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</si>
  <si>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</si>
  <si>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</si>
  <si>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</si>
  <si>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</si>
  <si>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</si>
  <si>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</si>
  <si>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</si>
  <si>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</si>
  <si>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</si>
  <si>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</si>
  <si>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</si>
  <si>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</si>
  <si>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</si>
  <si>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</si>
  <si>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</si>
  <si>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</si>
  <si>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</si>
  <si>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</si>
  <si>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</si>
  <si>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</si>
  <si>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</si>
  <si>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</si>
  <si>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</si>
  <si>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</si>
  <si>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</si>
  <si>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</si>
  <si>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</si>
  <si>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</si>
  <si>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</si>
  <si>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</si>
  <si>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</si>
  <si>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</si>
  <si>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</si>
  <si>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</si>
  <si>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</si>
  <si>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</si>
  <si>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</si>
  <si>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</si>
  <si>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</si>
  <si>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</si>
  <si>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</si>
  <si>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</si>
  <si>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</si>
  <si>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</si>
  <si>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</si>
  <si>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</si>
  <si>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</si>
  <si>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</si>
  <si>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</si>
  <si>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</si>
  <si>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</si>
  <si>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</si>
  <si>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</si>
  <si>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</si>
  <si>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</si>
  <si>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</si>
  <si>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</si>
  <si>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</si>
  <si>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</si>
  <si>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</si>
  <si>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</si>
  <si>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</si>
  <si>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</si>
  <si>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</si>
  <si>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</si>
  <si>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</si>
  <si>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</si>
  <si>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</si>
  <si>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</si>
  <si>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</si>
  <si>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</si>
  <si>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</si>
  <si>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</si>
  <si>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</si>
  <si>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</si>
  <si>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</si>
  <si>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</si>
  <si>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</si>
  <si>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</si>
  <si>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</si>
  <si>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</si>
  <si>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</si>
  <si>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</si>
  <si>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</si>
  <si>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</si>
  <si>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</si>
  <si>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</si>
  <si>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</si>
  <si>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</si>
  <si>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</si>
  <si>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</si>
  <si>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</si>
  <si>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</si>
  <si>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</si>
  <si>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</si>
  <si>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</si>
  <si>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</si>
  <si>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</si>
  <si>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</si>
  <si>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</si>
  <si>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</si>
  <si>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</si>
  <si>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</si>
  <si>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</si>
  <si>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</si>
  <si>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</si>
  <si>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</si>
  <si>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</si>
  <si>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</si>
  <si>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</si>
  <si>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</si>
  <si>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</si>
  <si>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</si>
  <si>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</si>
  <si>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</si>
  <si>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</si>
  <si>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</si>
  <si>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</si>
  <si>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</si>
  <si>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</si>
  <si>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</si>
  <si>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</si>
  <si>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</si>
  <si>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</si>
  <si>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</si>
  <si>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</si>
  <si>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</si>
  <si>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</si>
  <si>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</si>
  <si>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</si>
  <si>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</si>
  <si>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</si>
  <si>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</si>
  <si>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</si>
  <si>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</si>
  <si>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</si>
  <si>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</si>
  <si>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</si>
  <si>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</si>
  <si>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</si>
  <si>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</si>
  <si>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</si>
  <si>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</si>
  <si>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</si>
  <si>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</si>
  <si>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</si>
  <si>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</si>
  <si>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</si>
  <si>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</si>
  <si>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</si>
  <si>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</si>
  <si>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</si>
  <si>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</si>
  <si>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</si>
  <si>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</si>
  <si>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</si>
  <si>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</si>
  <si>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</si>
  <si>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</si>
  <si>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</si>
  <si>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</si>
  <si>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</si>
  <si>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</si>
  <si>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</si>
  <si>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</si>
  <si>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</si>
  <si>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</si>
  <si>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</si>
  <si>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</si>
  <si>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</si>
  <si>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</si>
  <si>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</si>
  <si>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</si>
  <si>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</si>
  <si>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</si>
  <si>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</si>
  <si>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</si>
  <si>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</si>
  <si>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</si>
  <si>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</si>
  <si>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</si>
  <si>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</si>
  <si>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</si>
  <si>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</si>
  <si>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</si>
  <si>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</si>
  <si>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</si>
  <si>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</si>
  <si>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</si>
  <si>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</si>
  <si>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</si>
  <si>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</si>
  <si>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</si>
  <si>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</si>
  <si>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</si>
  <si>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</si>
  <si>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</si>
  <si>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</si>
  <si>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</si>
  <si>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</si>
  <si>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</si>
  <si>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</si>
  <si>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</si>
  <si>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</si>
  <si>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</si>
  <si>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</si>
  <si>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</si>
  <si>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</si>
  <si>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</si>
  <si>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</si>
  <si>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</si>
  <si>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</si>
  <si>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</si>
  <si>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</si>
  <si>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</si>
  <si>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</si>
  <si>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</si>
  <si>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</si>
  <si>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</si>
  <si>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</si>
  <si>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</si>
  <si>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</si>
  <si>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</si>
  <si>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</si>
  <si>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</si>
  <si>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</si>
  <si>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</si>
  <si>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</si>
  <si>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</si>
  <si>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</si>
  <si>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</si>
  <si>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</si>
  <si>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</si>
  <si>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</si>
  <si>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</si>
  <si>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</si>
  <si>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</si>
  <si>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</si>
  <si>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</si>
  <si>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</si>
  <si>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</si>
  <si>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</si>
  <si>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</si>
  <si>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</si>
  <si>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</si>
  <si>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</si>
  <si>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</si>
  <si>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</si>
  <si>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</si>
  <si>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</si>
  <si>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</si>
  <si>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</si>
  <si>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</si>
  <si>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</si>
  <si>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</si>
  <si>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</si>
  <si>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</si>
  <si>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</si>
  <si>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</si>
  <si>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</si>
  <si>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</si>
  <si>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</si>
  <si>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</si>
  <si>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</si>
  <si>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</si>
  <si>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</si>
  <si>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</si>
  <si>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</si>
  <si>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</si>
  <si>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</si>
  <si>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</si>
  <si>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</si>
  <si>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</si>
  <si>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</si>
  <si>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</si>
  <si>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</si>
  <si>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</si>
  <si>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</si>
  <si>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</si>
  <si>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</si>
  <si>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</si>
  <si>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</si>
  <si>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</si>
  <si>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</si>
  <si>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</si>
  <si>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</si>
  <si>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</si>
  <si>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</si>
  <si>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</si>
  <si>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</si>
  <si>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</si>
  <si>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</si>
  <si>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</si>
  <si>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</si>
  <si>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</si>
  <si>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</si>
  <si>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</si>
  <si>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</si>
  <si>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</si>
  <si>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</si>
  <si>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</si>
  <si>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</si>
  <si>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</si>
  <si>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</si>
  <si>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</si>
  <si>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</si>
  <si>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</si>
  <si>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</si>
  <si>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</si>
  <si>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</si>
  <si>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</si>
  <si>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</si>
  <si>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</si>
  <si>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</si>
  <si>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</si>
  <si>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</si>
  <si>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</si>
  <si>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</si>
  <si>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</si>
  <si>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</si>
  <si>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</si>
  <si>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</si>
  <si>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</si>
  <si>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</si>
  <si>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</si>
  <si>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</si>
  <si>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</si>
  <si>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</si>
  <si>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</si>
  <si>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</si>
  <si>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</si>
  <si>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</si>
  <si>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</si>
  <si>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</si>
  <si>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</si>
  <si>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</si>
  <si>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</si>
  <si>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</si>
  <si>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</si>
  <si>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</si>
  <si>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</si>
  <si>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</si>
  <si>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</si>
  <si>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</si>
  <si>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</si>
  <si>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</si>
  <si>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</si>
  <si>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</si>
  <si>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</si>
  <si>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</si>
  <si>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</si>
  <si>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</si>
  <si>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</si>
  <si>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</si>
  <si>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</si>
  <si>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</si>
  <si>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</si>
  <si>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</si>
  <si>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</si>
  <si>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</si>
  <si>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</si>
  <si>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</si>
  <si>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</si>
  <si>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</si>
  <si>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</si>
  <si>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</si>
  <si>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</si>
  <si>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</si>
  <si>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</si>
  <si>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</si>
  <si>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</si>
  <si>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</si>
  <si>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</si>
  <si>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</si>
  <si>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</si>
  <si>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</si>
  <si>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</si>
  <si>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</si>
  <si>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</si>
  <si>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</si>
  <si>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</si>
  <si>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</si>
  <si>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</si>
  <si>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</si>
  <si>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</si>
  <si>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</si>
  <si>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</si>
  <si>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</si>
  <si>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</si>
  <si>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</si>
  <si>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</si>
  <si>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</si>
  <si>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</si>
  <si>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</si>
  <si>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</si>
  <si>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</si>
  <si>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</si>
  <si>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</si>
  <si>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</si>
  <si>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</si>
  <si>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</si>
  <si>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</si>
  <si>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</si>
  <si>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</si>
  <si>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</si>
  <si>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</si>
  <si>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</si>
  <si>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</si>
  <si>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</si>
  <si>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</si>
  <si>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</si>
  <si>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</si>
  <si>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</si>
  <si>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</si>
  <si>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</si>
  <si>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</si>
  <si>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</si>
  <si>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</si>
  <si>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</si>
  <si>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</si>
  <si>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</si>
  <si>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</si>
  <si>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</si>
  <si>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</si>
  <si>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</si>
  <si>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</si>
  <si>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</si>
  <si>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</si>
  <si>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</si>
  <si>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</si>
  <si>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</si>
  <si>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</si>
  <si>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</si>
  <si>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</si>
  <si>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</si>
  <si>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</si>
  <si>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</si>
  <si>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</si>
  <si>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</si>
  <si>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</si>
  <si>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</si>
  <si>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</si>
  <si>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</si>
  <si>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</si>
  <si>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</si>
  <si>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</si>
  <si>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</si>
  <si>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</si>
  <si>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</si>
  <si>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</si>
  <si>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</si>
  <si>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</si>
  <si>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</si>
  <si>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</si>
  <si>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</si>
  <si>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</si>
  <si>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</si>
  <si>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</si>
  <si>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</si>
  <si>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</si>
  <si>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</si>
  <si>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</si>
  <si>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</si>
  <si>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</si>
  <si>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</si>
  <si>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</si>
  <si>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</si>
  <si>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</si>
  <si>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</si>
  <si>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</si>
  <si>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</si>
  <si>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</si>
  <si>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</si>
  <si>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</si>
  <si>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</si>
  <si>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</si>
  <si>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</si>
  <si>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</si>
  <si>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</si>
  <si>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</si>
  <si>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</si>
  <si>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</si>
  <si>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</si>
  <si>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</si>
  <si>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</si>
  <si>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</si>
  <si>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</si>
  <si>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</si>
  <si>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</si>
  <si>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</si>
  <si>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</si>
  <si>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</si>
  <si>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</si>
  <si>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</si>
  <si>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</si>
  <si>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</si>
  <si>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</si>
  <si>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</si>
  <si>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</si>
  <si>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</si>
  <si>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</si>
  <si>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</si>
  <si>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</si>
  <si>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</si>
  <si>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</si>
  <si>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</si>
  <si>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</si>
  <si>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</si>
  <si>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</si>
  <si>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</si>
  <si>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</si>
  <si>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</si>
  <si>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</si>
  <si>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</si>
  <si>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</si>
  <si>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</si>
  <si>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</si>
  <si>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</si>
  <si>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</si>
  <si>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</si>
  <si>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</si>
  <si>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</si>
  <si>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</si>
  <si>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</si>
  <si>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</si>
  <si>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</si>
  <si>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</si>
  <si>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</si>
  <si>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</si>
  <si>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</si>
  <si>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</si>
  <si>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</si>
  <si>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</si>
  <si>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</si>
  <si>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</si>
  <si>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</si>
  <si>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</si>
  <si>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</si>
  <si>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</si>
  <si>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</si>
  <si>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</si>
  <si>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</si>
  <si>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</si>
  <si>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</si>
  <si>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</si>
  <si>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</si>
  <si>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</si>
  <si>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</si>
  <si>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</si>
  <si>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</si>
  <si>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</si>
  <si>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</si>
  <si>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</si>
  <si>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</si>
  <si>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</si>
  <si>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</si>
  <si>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</si>
  <si>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</si>
  <si>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</si>
  <si>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</si>
  <si>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</si>
  <si>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</si>
  <si>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</si>
  <si>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</si>
  <si>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</si>
  <si>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</si>
  <si>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</si>
  <si>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</si>
  <si>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</si>
  <si>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</si>
  <si>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</si>
  <si>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</si>
  <si>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</si>
  <si>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</si>
  <si>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</si>
  <si>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</si>
  <si>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</si>
  <si>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</si>
  <si>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</si>
  <si>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</si>
  <si>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</si>
  <si>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</si>
  <si>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</si>
  <si>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</si>
  <si>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</si>
  <si>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</si>
  <si>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</si>
  <si>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</si>
  <si>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</si>
  <si>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</si>
  <si>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</si>
  <si>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</si>
  <si>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</si>
  <si>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</si>
  <si>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</si>
  <si>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</si>
  <si>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</si>
  <si>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</si>
  <si>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</si>
  <si>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</si>
  <si>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</si>
  <si>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</si>
  <si>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</si>
  <si>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</si>
  <si>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</si>
  <si>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</si>
  <si>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</si>
  <si>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</si>
  <si>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</si>
  <si>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</si>
  <si>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</si>
  <si>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</si>
  <si>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</si>
  <si>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</si>
  <si>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</si>
  <si>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</si>
  <si>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</si>
  <si>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</si>
  <si>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</si>
  <si>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</si>
  <si>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</si>
  <si>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</si>
  <si>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</si>
  <si>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</si>
  <si>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</si>
  <si>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</si>
  <si>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</si>
  <si>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</si>
  <si>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</si>
  <si>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</si>
  <si>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</si>
  <si>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</si>
  <si>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</si>
  <si>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</si>
  <si>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</si>
  <si>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</si>
  <si>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</si>
  <si>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</si>
  <si>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</si>
  <si>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</si>
  <si>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</si>
  <si>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</si>
  <si>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</si>
  <si>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</si>
  <si>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</si>
  <si>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</si>
  <si>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</si>
  <si>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</si>
  <si>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</si>
  <si>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</si>
  <si>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</si>
  <si>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</si>
  <si>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</si>
  <si>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</si>
  <si>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</si>
  <si>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</si>
  <si>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</si>
  <si>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</si>
  <si>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</si>
  <si>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</si>
  <si>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</si>
  <si>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</si>
  <si>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</si>
  <si>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</si>
  <si>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</si>
  <si>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</si>
  <si>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</si>
  <si>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</si>
  <si>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</si>
  <si>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</si>
  <si>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</si>
  <si>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</si>
  <si>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</si>
  <si>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</si>
  <si>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</si>
  <si>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</si>
  <si>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</si>
  <si>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</si>
  <si>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</si>
  <si>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</si>
  <si>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</si>
  <si>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</si>
  <si>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</si>
  <si>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</si>
  <si>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</si>
  <si>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</si>
  <si>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</si>
  <si>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</si>
  <si>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</si>
  <si>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</si>
  <si>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</si>
  <si>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</si>
  <si>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</si>
  <si>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</si>
  <si>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</si>
  <si>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</si>
  <si>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</si>
  <si>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</si>
  <si>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</si>
  <si>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</si>
  <si>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</si>
  <si>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</si>
  <si>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</si>
  <si>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</si>
  <si>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</si>
  <si>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</si>
  <si>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</si>
  <si>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</si>
  <si>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</si>
  <si>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</si>
  <si>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</si>
  <si>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</si>
  <si>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</si>
  <si>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</si>
  <si>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</si>
  <si>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</si>
  <si>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</si>
  <si>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</si>
  <si>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</si>
  <si>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</si>
  <si>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</si>
  <si>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</si>
  <si>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</si>
  <si>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</si>
  <si>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</si>
  <si>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</si>
  <si>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</si>
  <si>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</si>
  <si>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</si>
  <si>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</si>
  <si>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</si>
  <si>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</si>
  <si>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</si>
  <si>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</si>
  <si>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</si>
  <si>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</si>
  <si>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</si>
  <si>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</si>
  <si>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</si>
  <si>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</si>
  <si>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</si>
  <si>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</si>
  <si>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</si>
  <si>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</si>
  <si>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</si>
  <si>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</si>
  <si>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</si>
  <si>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</si>
  <si>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</si>
  <si>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</si>
  <si>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</si>
  <si>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</si>
  <si>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</si>
  <si>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</si>
  <si>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</si>
  <si>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</si>
  <si>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</si>
  <si>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</si>
  <si>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</si>
  <si>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</si>
  <si>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</si>
  <si>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</si>
  <si>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</si>
  <si>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</si>
  <si>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</si>
  <si>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</si>
  <si>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</si>
  <si>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</si>
  <si>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</si>
  <si>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</si>
  <si>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</si>
  <si>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</si>
  <si>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</si>
  <si>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</si>
  <si>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</si>
  <si>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</si>
  <si>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</si>
  <si>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</si>
  <si>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</si>
  <si>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</si>
  <si>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</si>
  <si>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</si>
  <si>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</si>
  <si>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</si>
  <si>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</si>
  <si>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</si>
  <si>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</si>
  <si>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</si>
  <si>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</si>
  <si>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</si>
  <si>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</si>
  <si>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</si>
  <si>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</si>
  <si>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</si>
  <si>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</si>
  <si>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</si>
  <si>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</si>
  <si>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</si>
  <si>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</si>
  <si>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</si>
  <si>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</si>
  <si>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</si>
  <si>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</si>
  <si>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</si>
  <si>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</si>
  <si>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</si>
  <si>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</si>
  <si>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</si>
  <si>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</si>
  <si>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</si>
  <si>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</si>
  <si>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</si>
  <si>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</si>
  <si>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</si>
  <si>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</si>
  <si>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</si>
  <si>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</si>
  <si>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</si>
  <si>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</si>
  <si>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</si>
  <si>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</si>
  <si>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</si>
  <si>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</si>
  <si>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</si>
  <si>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</si>
  <si>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</si>
  <si>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</si>
  <si>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</si>
  <si>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</si>
  <si>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</si>
  <si>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</si>
  <si>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</si>
  <si>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</si>
  <si>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</si>
  <si>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</si>
  <si>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</si>
  <si>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</si>
  <si>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</si>
  <si>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</si>
  <si>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</si>
  <si>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</si>
  <si>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</si>
  <si>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</si>
  <si>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</si>
  <si>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</si>
  <si>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</si>
  <si>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</si>
  <si>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</si>
  <si>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</si>
  <si>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</si>
  <si>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</si>
  <si>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</si>
  <si>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</si>
  <si>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</si>
  <si>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</si>
  <si>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</si>
  <si>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</si>
  <si>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</si>
  <si>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</si>
  <si>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</si>
  <si>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</si>
  <si>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</si>
  <si>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</si>
  <si>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</si>
  <si>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</si>
  <si>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</si>
  <si>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</si>
  <si>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</si>
  <si>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</si>
  <si>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</si>
  <si>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</si>
  <si>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</si>
  <si>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</si>
  <si>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</si>
  <si>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</si>
  <si>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</si>
  <si>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</si>
  <si>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</si>
  <si>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</si>
  <si>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</si>
  <si>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</si>
  <si>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</si>
  <si>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</si>
  <si>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</si>
  <si>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</si>
  <si>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</si>
  <si>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</si>
  <si>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</si>
  <si>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</si>
  <si>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</si>
  <si>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</si>
  <si>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</si>
  <si>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</si>
  <si>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</si>
  <si>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</si>
  <si>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</si>
  <si>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</si>
  <si>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</si>
  <si>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</si>
  <si>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</si>
  <si>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</si>
  <si>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</si>
  <si>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</si>
  <si>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</si>
  <si>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</si>
  <si>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</si>
  <si>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</si>
  <si>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</si>
  <si>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</si>
  <si>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</si>
  <si>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</si>
  <si>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</si>
  <si>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</si>
  <si>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</si>
  <si>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</si>
  <si>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</si>
  <si>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</si>
  <si>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</si>
  <si>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</si>
  <si>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</si>
  <si>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</si>
  <si>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</si>
  <si>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</si>
  <si>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</si>
  <si>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</si>
  <si>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</si>
  <si>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</si>
  <si>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</si>
  <si>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</si>
  <si>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</si>
  <si>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</si>
  <si>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</si>
  <si>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</si>
  <si>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</si>
  <si>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</si>
  <si>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</si>
  <si>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</si>
  <si>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</si>
  <si>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</si>
  <si>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</si>
  <si>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</si>
  <si>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</si>
  <si>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</si>
  <si>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</si>
  <si>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</si>
  <si>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</si>
  <si>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</si>
  <si>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</si>
  <si>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</si>
  <si>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</si>
  <si>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</si>
  <si>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</si>
  <si>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</si>
  <si>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</si>
  <si>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</si>
  <si>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</si>
  <si>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</si>
  <si>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</si>
  <si>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</si>
  <si>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</si>
  <si>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</si>
  <si>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</si>
  <si>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</si>
  <si>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</si>
  <si>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</si>
  <si>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</si>
  <si>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</si>
  <si>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</si>
  <si>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</si>
  <si>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</si>
  <si>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</si>
  <si>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</si>
  <si>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</si>
  <si>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</si>
  <si>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</si>
  <si>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</si>
  <si>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</si>
  <si>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</si>
  <si>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</si>
  <si>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</si>
  <si>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</si>
  <si>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</si>
  <si>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</si>
  <si>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</si>
  <si>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</si>
  <si>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</si>
  <si>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</si>
  <si>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</si>
  <si>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</si>
  <si>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</si>
  <si>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</si>
  <si>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</si>
  <si>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</si>
  <si>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</si>
  <si>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</si>
  <si>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</si>
  <si>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</si>
  <si>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</si>
  <si>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</si>
  <si>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</si>
  <si>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</si>
  <si>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</si>
  <si>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</si>
  <si>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</si>
  <si>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</si>
  <si>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</si>
  <si>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</si>
  <si>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</si>
  <si>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</si>
  <si>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</si>
  <si>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</si>
  <si>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</si>
  <si>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</si>
  <si>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</si>
  <si>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</si>
  <si>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</si>
  <si>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</si>
  <si>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</si>
  <si>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</si>
  <si>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</si>
  <si>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</si>
  <si>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</si>
  <si>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</si>
  <si>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</si>
  <si>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</si>
  <si>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</si>
  <si>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</si>
  <si>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</si>
  <si>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</si>
  <si>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</si>
  <si>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</si>
  <si>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</si>
  <si>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</si>
  <si>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</si>
  <si>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</si>
  <si>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</si>
  <si>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</si>
  <si>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</si>
  <si>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</si>
  <si>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</si>
  <si>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</si>
  <si>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</si>
  <si>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</si>
  <si>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</si>
  <si>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</si>
  <si>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</si>
  <si>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</si>
  <si>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</si>
  <si>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</si>
  <si>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</si>
  <si>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</si>
  <si>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</si>
  <si>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</si>
  <si>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</si>
  <si>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</si>
  <si>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</si>
  <si>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</si>
  <si>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</si>
  <si>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</si>
  <si>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</si>
  <si>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</si>
  <si>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</si>
  <si>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</si>
  <si>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</si>
  <si>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</si>
  <si>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</si>
  <si>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</si>
  <si>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</si>
  <si>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</si>
  <si>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</si>
  <si>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</si>
  <si>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</si>
  <si>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</si>
  <si>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</si>
  <si>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</si>
  <si>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</si>
  <si>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</si>
  <si>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</si>
  <si>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</si>
  <si>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</si>
  <si>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</si>
  <si>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</si>
  <si>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</si>
  <si>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</si>
  <si>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</si>
  <si>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</si>
  <si>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</si>
  <si>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</si>
  <si>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</si>
  <si>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</si>
  <si>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</si>
  <si>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</si>
  <si>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</si>
  <si>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</si>
  <si>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</si>
  <si>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</si>
  <si>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</si>
  <si>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</si>
  <si>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</si>
  <si>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</si>
  <si>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</si>
  <si>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</si>
  <si>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</si>
  <si>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</si>
  <si>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</si>
  <si>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</si>
  <si>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</si>
  <si>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</si>
  <si>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</si>
  <si>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</si>
  <si>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</si>
  <si>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</si>
  <si>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</si>
  <si>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</si>
  <si>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</si>
  <si>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</si>
  <si>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</si>
  <si>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</si>
  <si>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</si>
  <si>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</si>
  <si>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</si>
  <si>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</si>
  <si>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</si>
  <si>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</si>
  <si>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</si>
  <si>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</si>
  <si>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</si>
  <si>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</si>
  <si>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</si>
  <si>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</si>
  <si>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</si>
  <si>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</si>
  <si>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</si>
  <si>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</si>
  <si>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</si>
  <si>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</si>
  <si>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</si>
  <si>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</si>
  <si>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</si>
  <si>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</si>
  <si>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</si>
  <si>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</si>
  <si>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</si>
  <si>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</si>
  <si>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</si>
  <si>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</si>
  <si>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</si>
  <si>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</si>
  <si>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</si>
  <si>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</si>
  <si>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</si>
  <si>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</si>
  <si>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</si>
  <si>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</si>
  <si>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</si>
  <si>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</si>
  <si>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</si>
  <si>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</si>
  <si>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</si>
  <si>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</si>
  <si>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</si>
  <si>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</si>
  <si>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</si>
  <si>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</si>
  <si>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</si>
  <si>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</si>
  <si>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</si>
  <si>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</si>
  <si>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</si>
  <si>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</si>
  <si>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</si>
  <si>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</si>
  <si>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</si>
  <si>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</si>
  <si>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</si>
  <si>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</si>
  <si>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</si>
  <si>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</si>
  <si>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</si>
  <si>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</si>
  <si>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</si>
  <si>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</si>
  <si>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</si>
  <si>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</si>
  <si>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</si>
  <si>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</si>
  <si>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</si>
  <si>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</si>
  <si>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</si>
  <si>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</si>
  <si>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</si>
  <si>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</si>
  <si>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</si>
  <si>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</si>
  <si>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</si>
  <si>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</si>
  <si>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</si>
  <si>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</si>
  <si>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</si>
  <si>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</si>
  <si>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</si>
  <si>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</si>
  <si>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</si>
  <si>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</si>
  <si>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</si>
  <si>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</si>
  <si>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</si>
  <si>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</si>
  <si>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</si>
  <si>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</si>
  <si>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</si>
  <si>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</si>
  <si>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</si>
  <si>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</si>
  <si>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</si>
  <si>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</si>
  <si>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</si>
  <si>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</si>
  <si>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</si>
  <si>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</si>
  <si>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</si>
  <si>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</si>
  <si>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</si>
  <si>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</si>
  <si>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</si>
  <si>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</si>
  <si>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</si>
  <si>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</si>
  <si>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</si>
  <si>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</si>
  <si>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</si>
  <si>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</si>
  <si>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</si>
  <si>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</si>
  <si>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</si>
  <si>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</si>
  <si>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</si>
  <si>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</si>
  <si>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</si>
  <si>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</si>
  <si>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</si>
  <si>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</si>
  <si>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</si>
  <si>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</si>
  <si>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</si>
  <si>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</si>
  <si>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</si>
  <si>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</si>
  <si>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</si>
  <si>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</si>
  <si>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</si>
  <si>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</si>
  <si>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</si>
  <si>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</si>
  <si>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</si>
  <si>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</si>
  <si>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</si>
  <si>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</si>
  <si>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</si>
  <si>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</si>
  <si>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</si>
  <si>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</si>
  <si>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</si>
  <si>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</si>
  <si>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</si>
  <si>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</si>
  <si>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</si>
  <si>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</si>
  <si>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</si>
  <si>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</si>
  <si>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</si>
  <si>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</si>
  <si>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</si>
  <si>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</si>
  <si>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</si>
  <si>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</si>
  <si>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</si>
  <si>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</si>
  <si>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</si>
  <si>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</si>
  <si>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</si>
  <si>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</si>
  <si>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</si>
  <si>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</si>
  <si>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</si>
  <si>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</si>
  <si>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</si>
  <si>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</si>
  <si>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</si>
  <si>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</si>
  <si>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</si>
  <si>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</si>
  <si>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</si>
  <si>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</si>
  <si>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</si>
  <si>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</si>
  <si>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</si>
  <si>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</si>
  <si>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</si>
  <si>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</si>
  <si>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</si>
  <si>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</si>
  <si>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</si>
  <si>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</si>
  <si>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</si>
  <si>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</si>
  <si>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</si>
  <si>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</si>
  <si>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</si>
  <si>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</si>
  <si>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</si>
  <si>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</si>
  <si>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</si>
  <si>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</si>
  <si>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</si>
  <si>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</si>
  <si>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</si>
  <si>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</si>
  <si>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</si>
  <si>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</si>
  <si>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</si>
  <si>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</si>
  <si>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</si>
  <si>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</si>
  <si>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</si>
  <si>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</si>
  <si>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</si>
  <si>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</si>
  <si>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</si>
  <si>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</si>
  <si>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</si>
  <si>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</si>
  <si>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</si>
  <si>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</si>
  <si>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</si>
  <si>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</si>
  <si>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</si>
  <si>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</si>
  <si>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</si>
  <si>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</si>
  <si>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</si>
  <si>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</si>
  <si>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</si>
  <si>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</si>
  <si>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</si>
  <si>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</si>
  <si>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</si>
  <si>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</si>
  <si>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</si>
  <si>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</si>
  <si>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</si>
  <si>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</si>
  <si>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</si>
  <si>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</si>
  <si>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</si>
  <si>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</si>
  <si>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</si>
  <si>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</si>
  <si>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</si>
  <si>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</si>
  <si>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</si>
  <si>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</si>
  <si>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</si>
  <si>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</si>
  <si>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</si>
  <si>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</si>
  <si>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</si>
  <si>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</si>
  <si>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</si>
  <si>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</si>
  <si>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</si>
  <si>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</si>
  <si>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</si>
  <si>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</si>
  <si>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</si>
  <si>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</si>
  <si>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</si>
  <si>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</si>
  <si>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</si>
  <si>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</si>
  <si>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</si>
  <si>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</si>
  <si>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</si>
  <si>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</si>
  <si>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</si>
  <si>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</si>
  <si>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</si>
  <si>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</si>
  <si>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</si>
  <si>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</si>
  <si>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</si>
  <si>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</si>
  <si>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</si>
  <si>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</si>
  <si>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</si>
  <si>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</si>
  <si>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</si>
  <si>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</si>
  <si>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</si>
  <si>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</si>
  <si>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</si>
  <si>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</si>
  <si>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</si>
  <si>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</si>
  <si>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</si>
  <si>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</si>
  <si>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</si>
  <si>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</si>
  <si>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</si>
  <si>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</si>
  <si>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</si>
  <si>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</si>
  <si>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</si>
  <si>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</si>
  <si>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</si>
  <si>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</si>
  <si>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</si>
  <si>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</si>
  <si>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</si>
  <si>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</si>
  <si>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</si>
  <si>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</si>
  <si>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</si>
  <si>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</si>
  <si>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</si>
  <si>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</si>
  <si>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</si>
  <si>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</si>
  <si>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</si>
  <si>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</si>
  <si>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</si>
  <si>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</si>
  <si>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</si>
  <si>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</si>
  <si>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</si>
  <si>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</si>
  <si>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</si>
  <si>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</si>
  <si>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</si>
  <si>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</si>
  <si>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</si>
  <si>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</si>
  <si>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</si>
  <si>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</si>
  <si>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</si>
  <si>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</si>
  <si>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</si>
  <si>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</si>
  <si>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</si>
  <si>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</si>
  <si>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</si>
  <si>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</si>
  <si>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</si>
  <si>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</si>
  <si>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</si>
  <si>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</si>
  <si>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</si>
  <si>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</si>
  <si>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</si>
  <si>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</si>
  <si>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</si>
  <si>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</si>
  <si>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</si>
  <si>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</si>
  <si>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</si>
  <si>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</si>
  <si>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</si>
  <si>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</si>
  <si>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</si>
  <si>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</si>
  <si>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</si>
  <si>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</si>
  <si>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</si>
  <si>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</si>
  <si>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</si>
  <si>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</si>
  <si>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</si>
  <si>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</si>
  <si>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</si>
  <si>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</si>
  <si>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</si>
  <si>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</si>
  <si>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</si>
  <si>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</si>
  <si>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</si>
  <si>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</si>
  <si>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</si>
  <si>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</si>
  <si>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</si>
  <si>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</si>
  <si>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</si>
  <si>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</si>
  <si>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</si>
  <si>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</si>
  <si>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</si>
  <si>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</si>
  <si>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</si>
  <si>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</si>
  <si>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</si>
  <si>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</si>
  <si>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</si>
  <si>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</si>
  <si>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</si>
  <si>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</si>
  <si>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</si>
  <si>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</si>
  <si>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</si>
  <si>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</si>
  <si>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</si>
  <si>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</si>
  <si>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</si>
  <si>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</si>
  <si>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</si>
  <si>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</si>
  <si>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</si>
  <si>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</si>
  <si>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</si>
  <si>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</si>
  <si>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</si>
  <si>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</si>
  <si>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</si>
  <si>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</si>
  <si>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</si>
  <si>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</si>
  <si>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</si>
  <si>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</si>
  <si>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</si>
  <si>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</si>
  <si>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</si>
  <si>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</si>
  <si>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</si>
  <si>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</si>
  <si>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</si>
  <si>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</si>
  <si>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</si>
  <si>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</si>
  <si>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</si>
  <si>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</si>
  <si>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</si>
  <si>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</si>
  <si>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</si>
  <si>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</si>
  <si>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</si>
  <si>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</si>
  <si>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</si>
  <si>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</si>
  <si>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</si>
  <si>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</si>
  <si>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</si>
  <si>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</si>
  <si>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</si>
  <si>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</si>
  <si>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</si>
  <si>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</si>
  <si>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</si>
  <si>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</si>
  <si>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</si>
  <si>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</si>
  <si>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</si>
  <si>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</si>
  <si>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</si>
  <si>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</si>
  <si>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</si>
  <si>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</si>
  <si>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</si>
  <si>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</si>
  <si>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</si>
  <si>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</si>
  <si>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</si>
  <si>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</si>
  <si>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</si>
  <si>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</si>
  <si>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</si>
  <si>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</si>
  <si>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</si>
  <si>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</si>
  <si>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</si>
  <si>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</si>
  <si>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</si>
  <si>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</si>
  <si>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</si>
  <si>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</si>
  <si>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</si>
  <si>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</si>
  <si>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</si>
  <si>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</si>
  <si>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</si>
  <si>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</si>
  <si>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</si>
  <si>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</si>
  <si>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</si>
  <si>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</si>
  <si>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</si>
  <si>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</si>
  <si>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</si>
  <si>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</si>
  <si>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</si>
  <si>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</si>
  <si>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</si>
  <si>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</si>
  <si>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</si>
  <si>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</si>
  <si>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</si>
  <si>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</si>
  <si>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</si>
  <si>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</si>
  <si>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</si>
  <si>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</si>
  <si>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</si>
  <si>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</si>
  <si>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</si>
  <si>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</si>
  <si>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</si>
  <si>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</si>
  <si>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</si>
  <si>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</si>
  <si>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</si>
  <si>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</si>
  <si>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</si>
  <si>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</si>
  <si>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</si>
  <si>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</si>
  <si>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</si>
  <si>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</si>
  <si>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</si>
  <si>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</si>
  <si>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</si>
  <si>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</si>
  <si>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</si>
  <si>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</si>
  <si>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</si>
  <si>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</si>
  <si>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</si>
  <si>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</si>
  <si>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</si>
  <si>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</si>
  <si>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</si>
  <si>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</si>
  <si>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</si>
  <si>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</si>
  <si>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</si>
  <si>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</si>
  <si>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</si>
  <si>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</si>
  <si>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</si>
  <si>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</si>
  <si>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</si>
  <si>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</si>
  <si>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</si>
  <si>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</si>
  <si>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</si>
  <si>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</si>
  <si>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</si>
  <si>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</si>
  <si>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</si>
  <si>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</si>
  <si>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</si>
  <si>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</si>
  <si>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</si>
  <si>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</si>
  <si>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</si>
  <si>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</si>
  <si>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</si>
  <si>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</si>
  <si>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</si>
  <si>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</si>
  <si>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</si>
  <si>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</si>
  <si>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</si>
  <si>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</si>
  <si>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</si>
  <si>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</si>
  <si>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</si>
  <si>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</si>
  <si>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</si>
  <si>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</si>
  <si>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</si>
  <si>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</si>
  <si>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</si>
  <si>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</si>
  <si>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</si>
  <si>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</si>
  <si>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</si>
  <si>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</si>
  <si>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</si>
  <si>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</si>
  <si>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</si>
  <si>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</si>
  <si>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</si>
  <si>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</si>
  <si>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</si>
  <si>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</si>
  <si>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</si>
  <si>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</si>
  <si>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</si>
  <si>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</si>
  <si>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</si>
  <si>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</si>
  <si>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</si>
  <si>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</si>
  <si>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</si>
  <si>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</si>
  <si>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</si>
  <si>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</si>
  <si>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</si>
  <si>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</si>
  <si>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</si>
  <si>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</si>
  <si>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</si>
  <si>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</si>
  <si>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</si>
  <si>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</si>
  <si>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</si>
  <si>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</si>
  <si>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</si>
  <si>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</si>
  <si>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</si>
  <si>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</si>
  <si>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</si>
  <si>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</si>
  <si>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</si>
  <si>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</si>
  <si>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</si>
  <si>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</si>
  <si>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</si>
  <si>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</si>
  <si>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</si>
  <si>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</si>
  <si>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</si>
  <si>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</si>
  <si>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</si>
  <si>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</si>
  <si>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</si>
  <si>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</si>
  <si>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</si>
  <si>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</si>
  <si>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</si>
  <si>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</si>
  <si>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</si>
  <si>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</si>
  <si>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</si>
  <si>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</si>
  <si>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</si>
  <si>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</si>
  <si>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</si>
  <si>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</si>
  <si>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</si>
  <si>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</si>
  <si>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</si>
  <si>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</si>
  <si>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</si>
  <si>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</si>
  <si>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</si>
  <si>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</si>
  <si>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</si>
  <si>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</si>
  <si>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</si>
  <si>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</si>
  <si>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</si>
  <si>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</si>
  <si>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</si>
  <si>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</si>
  <si>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</si>
  <si>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</si>
  <si>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</si>
  <si>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</si>
  <si>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</si>
  <si>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</si>
  <si>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</si>
  <si>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</si>
  <si>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</si>
  <si>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</si>
  <si>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</si>
  <si>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</si>
  <si>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</si>
  <si>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</si>
  <si>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</si>
  <si>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</si>
  <si>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</si>
  <si>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</si>
  <si>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</si>
  <si>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</si>
  <si>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</si>
  <si>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</si>
  <si>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</si>
  <si>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</si>
  <si>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</si>
  <si>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</si>
  <si>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</si>
  <si>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</si>
  <si>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</si>
  <si>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</si>
  <si>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</si>
  <si>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</si>
  <si>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</si>
  <si>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</si>
  <si>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</si>
  <si>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</si>
  <si>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</si>
  <si>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</si>
  <si>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</si>
  <si>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</si>
  <si>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</si>
  <si>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</si>
  <si>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</si>
  <si>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</si>
  <si>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</si>
  <si>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</si>
  <si>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</si>
  <si>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</si>
  <si>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</si>
  <si>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</si>
  <si>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</si>
  <si>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</si>
  <si>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</si>
  <si>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</si>
  <si>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</si>
  <si>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</si>
  <si>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</si>
  <si>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</si>
  <si>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</si>
  <si>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</si>
  <si>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</si>
  <si>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</si>
  <si>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</si>
  <si>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</si>
  <si>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</si>
  <si>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</si>
  <si>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</si>
  <si>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</si>
  <si>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</si>
  <si>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</si>
  <si>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</si>
  <si>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</si>
  <si>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</si>
  <si>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</si>
  <si>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</si>
  <si>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</si>
  <si>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</si>
  <si>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</si>
  <si>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</si>
  <si>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</si>
  <si>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</si>
  <si>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</si>
  <si>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</si>
  <si>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</si>
  <si>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</si>
  <si>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</si>
  <si>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</si>
  <si>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</si>
  <si>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</si>
  <si>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</si>
  <si>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</si>
  <si>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</si>
  <si>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</si>
  <si>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</si>
  <si>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</si>
  <si>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</si>
  <si>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</si>
  <si>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</si>
  <si>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</si>
  <si>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</si>
  <si>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</si>
  <si>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</si>
  <si>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</si>
  <si>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</si>
  <si>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</si>
  <si>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</si>
  <si>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</si>
  <si>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</si>
  <si>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</si>
  <si>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</si>
  <si>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</si>
  <si>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</si>
  <si>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</si>
  <si>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</si>
  <si>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</si>
  <si>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</si>
  <si>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</si>
  <si>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</si>
  <si>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</si>
  <si>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</si>
  <si>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</si>
  <si>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</si>
  <si>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</si>
  <si>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</si>
  <si>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</si>
  <si>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</si>
  <si>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</si>
  <si>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</si>
  <si>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</si>
  <si>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</si>
  <si>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</si>
  <si>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</si>
  <si>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</si>
  <si>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</si>
  <si>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</si>
  <si>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</si>
  <si>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</si>
  <si>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</si>
  <si>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</si>
  <si>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</si>
  <si>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</si>
  <si>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</si>
  <si>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</si>
  <si>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</si>
  <si>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</si>
  <si>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</si>
  <si>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</si>
  <si>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</si>
  <si>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</si>
  <si>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</si>
  <si>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</si>
  <si>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</si>
  <si>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</si>
  <si>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</si>
  <si>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</si>
  <si>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</si>
  <si>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</si>
  <si>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</si>
  <si>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</si>
  <si>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</si>
  <si>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</si>
  <si>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</si>
  <si>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</si>
  <si>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</si>
  <si>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</si>
  <si>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</si>
  <si>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</si>
  <si>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</si>
  <si>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</si>
  <si>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</si>
  <si>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</si>
  <si>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</si>
  <si>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</si>
  <si>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</si>
  <si>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</si>
  <si>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</si>
  <si>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</si>
  <si>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</si>
  <si>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</si>
  <si>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</si>
  <si>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</si>
  <si>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</si>
  <si>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</si>
  <si>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</si>
  <si>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</si>
  <si>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</si>
  <si>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</si>
  <si>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</si>
  <si>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</si>
  <si>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</si>
  <si>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</si>
  <si>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</si>
  <si>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</si>
  <si>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</si>
  <si>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</si>
  <si>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</si>
  <si>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</si>
  <si>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</si>
  <si>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</si>
  <si>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</si>
  <si>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</si>
  <si>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</si>
  <si>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</si>
  <si>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</si>
  <si>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</si>
  <si>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</si>
  <si>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</si>
  <si>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</si>
  <si>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</si>
  <si>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</si>
  <si>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</si>
  <si>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</si>
  <si>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</si>
  <si>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</si>
  <si>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</si>
  <si>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</si>
  <si>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</si>
  <si>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</si>
  <si>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</si>
  <si>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</si>
  <si>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</si>
  <si>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</si>
  <si>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</si>
  <si>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</si>
  <si>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</si>
  <si>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</si>
  <si>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</si>
  <si>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</si>
  <si>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</si>
  <si>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</si>
  <si>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</si>
  <si>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</si>
  <si>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</si>
  <si>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</si>
  <si>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</si>
  <si>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</si>
  <si>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</si>
  <si>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</si>
  <si>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</si>
  <si>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</si>
  <si>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</si>
  <si>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</si>
  <si>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</si>
  <si>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</si>
  <si>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</si>
  <si>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</si>
  <si>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</si>
  <si>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</si>
  <si>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</si>
  <si>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</si>
  <si>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</si>
  <si>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</si>
  <si>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</si>
  <si>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</si>
  <si>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</si>
  <si>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</si>
  <si>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</si>
  <si>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</si>
  <si>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</si>
  <si>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</si>
  <si>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</si>
  <si>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</si>
  <si>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</si>
  <si>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</si>
  <si>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</si>
  <si>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</si>
  <si>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</si>
  <si>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</si>
  <si>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</si>
  <si>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</si>
  <si>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</si>
  <si>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</si>
  <si>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</si>
  <si>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</si>
  <si>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</si>
  <si>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</si>
  <si>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</si>
  <si>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</si>
  <si>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</si>
  <si>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</si>
  <si>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</si>
  <si>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</si>
  <si>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</si>
  <si>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</si>
  <si>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</si>
  <si>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</si>
  <si>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</si>
  <si>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</si>
  <si>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</si>
  <si>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</si>
  <si>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</si>
  <si>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</si>
  <si>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</si>
  <si>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</si>
  <si>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</si>
  <si>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</si>
  <si>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</si>
  <si>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</si>
  <si>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</si>
  <si>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</si>
  <si>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</si>
  <si>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</si>
  <si>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</si>
  <si>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</si>
  <si>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</si>
  <si>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</si>
  <si>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</si>
  <si>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</si>
  <si>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</si>
  <si>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</si>
  <si>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</si>
  <si>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</si>
  <si>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</si>
  <si>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</si>
  <si>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</si>
  <si>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</si>
  <si>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</si>
  <si>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</si>
  <si>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</si>
  <si>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</si>
  <si>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</si>
  <si>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</si>
  <si>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</si>
  <si>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</si>
  <si>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</si>
  <si>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</si>
  <si>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</si>
  <si>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</si>
  <si>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</si>
  <si>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</si>
  <si>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</si>
  <si>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</si>
  <si>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</si>
  <si>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</si>
  <si>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</si>
  <si>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</si>
  <si>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</si>
  <si>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</si>
  <si>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</si>
  <si>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</si>
  <si>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</si>
  <si>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</si>
  <si>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</si>
  <si>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</si>
  <si>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</si>
  <si>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</si>
  <si>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</si>
  <si>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</si>
  <si>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</si>
  <si>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</si>
  <si>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</si>
  <si>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</si>
  <si>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</si>
  <si>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</si>
  <si>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</si>
  <si>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</si>
  <si>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</si>
  <si>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</si>
  <si>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</si>
  <si>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</si>
  <si>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</si>
  <si>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</si>
  <si>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</si>
  <si>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</si>
  <si>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</si>
  <si>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</si>
  <si>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</si>
  <si>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</si>
  <si>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</si>
  <si>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</si>
  <si>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</si>
  <si>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</si>
  <si>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</si>
  <si>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</si>
  <si>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</si>
  <si>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</si>
  <si>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</si>
  <si>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</si>
  <si>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</si>
  <si>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</si>
  <si>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</si>
  <si>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</si>
  <si>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</si>
  <si>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</si>
  <si>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</si>
  <si>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</si>
  <si>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</si>
  <si>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</si>
  <si>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</si>
  <si>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</si>
  <si>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</si>
  <si>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</si>
  <si>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</si>
  <si>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</si>
  <si>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</si>
  <si>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</si>
  <si>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</si>
  <si>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</si>
  <si>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</si>
  <si>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</si>
  <si>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</si>
  <si>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</si>
  <si>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</si>
  <si>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</si>
  <si>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</si>
  <si>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</si>
  <si>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</si>
  <si>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</si>
  <si>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</si>
  <si>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</si>
  <si>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</si>
  <si>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</si>
  <si>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</si>
  <si>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</si>
  <si>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</si>
  <si>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</si>
  <si>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</si>
  <si>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</si>
  <si>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</si>
  <si>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</si>
  <si>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</si>
  <si>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</si>
  <si>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</si>
  <si>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</si>
  <si>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</si>
  <si>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</si>
  <si>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</si>
  <si>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</si>
  <si>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</si>
  <si>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</si>
  <si>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</si>
  <si>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</si>
  <si>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</si>
  <si>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</si>
  <si>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</si>
  <si>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</si>
  <si>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</si>
  <si>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</si>
  <si>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</si>
  <si>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</si>
  <si>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</si>
  <si>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</si>
  <si>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</si>
  <si>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</si>
  <si>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</si>
  <si>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</si>
  <si>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</si>
  <si>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</si>
  <si>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</si>
  <si>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</si>
  <si>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</si>
  <si>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</si>
  <si>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</si>
  <si>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</si>
  <si>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</si>
  <si>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</si>
  <si>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</si>
  <si>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</si>
  <si>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</si>
  <si>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</si>
  <si>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</si>
  <si>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</si>
  <si>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</si>
  <si>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</si>
  <si>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</si>
  <si>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</si>
  <si>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</si>
  <si>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</si>
  <si>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</si>
  <si>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</si>
  <si>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</si>
  <si>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</si>
  <si>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</si>
  <si>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</si>
  <si>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</si>
  <si>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</si>
  <si>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</si>
  <si>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</si>
  <si>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</si>
  <si>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</si>
  <si>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</si>
  <si>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</si>
  <si>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</si>
  <si>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</si>
  <si>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</si>
  <si>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</si>
  <si>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</si>
  <si>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</si>
  <si>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</si>
  <si>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</si>
  <si>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</si>
  <si>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</si>
  <si>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</si>
  <si>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</si>
  <si>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</si>
  <si>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</si>
  <si>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</si>
  <si>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</si>
  <si>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</si>
  <si>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</si>
  <si>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</si>
  <si>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</si>
  <si>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</si>
  <si>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</si>
  <si>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</si>
  <si>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</si>
  <si>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</si>
  <si>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</si>
  <si>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</si>
  <si>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</si>
  <si>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</si>
  <si>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</si>
  <si>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</si>
  <si>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</si>
  <si>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</si>
  <si>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</si>
  <si>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</si>
  <si>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</si>
  <si>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</si>
  <si>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</si>
  <si>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</si>
  <si>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</si>
  <si>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</si>
  <si>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</si>
  <si>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</si>
  <si>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</si>
  <si>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</si>
  <si>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</si>
  <si>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</si>
  <si>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</si>
  <si>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</si>
  <si>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</si>
  <si>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</si>
  <si>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</si>
  <si>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</si>
  <si>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</si>
  <si>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</si>
  <si>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</si>
  <si>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</si>
  <si>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</si>
  <si>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</si>
  <si>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</si>
  <si>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</si>
  <si>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</si>
  <si>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</si>
  <si>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</si>
  <si>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</si>
  <si>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</si>
  <si>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</si>
  <si>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</si>
  <si>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</si>
  <si>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</si>
  <si>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</si>
  <si>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</si>
  <si>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</si>
  <si>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</si>
  <si>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</si>
  <si>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</si>
  <si>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</si>
  <si>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</si>
  <si>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</si>
  <si>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</si>
  <si>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</si>
  <si>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</si>
  <si>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</si>
  <si>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</si>
  <si>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</si>
  <si>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</si>
  <si>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</si>
  <si>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</si>
  <si>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</si>
  <si>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</si>
  <si>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</si>
  <si>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</si>
  <si>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</si>
  <si>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</si>
  <si>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</si>
  <si>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</si>
  <si>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</si>
  <si>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</si>
  <si>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</si>
  <si>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</si>
  <si>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</si>
  <si>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</si>
  <si>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</si>
  <si>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</si>
  <si>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</si>
  <si>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</si>
  <si>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</si>
  <si>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</si>
  <si>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</si>
  <si>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</si>
  <si>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</si>
  <si>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</si>
  <si>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</si>
  <si>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</si>
  <si>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</si>
  <si>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</si>
  <si>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</si>
  <si>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</si>
  <si>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</si>
  <si>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</si>
  <si>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</si>
  <si>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</si>
  <si>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</si>
  <si>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</si>
  <si>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</si>
  <si>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</si>
  <si>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</si>
  <si>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</si>
  <si>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</si>
  <si>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</si>
  <si>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</si>
  <si>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</si>
  <si>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</si>
  <si>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</si>
  <si>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</si>
  <si>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</si>
  <si>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</si>
  <si>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</si>
  <si>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</si>
  <si>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</si>
  <si>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</si>
  <si>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</si>
  <si>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</si>
  <si>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</si>
  <si>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</si>
  <si>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</si>
  <si>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</si>
  <si>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</si>
  <si>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</si>
  <si>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</si>
  <si>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</si>
  <si>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</si>
  <si>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</si>
  <si>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</si>
  <si>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</si>
  <si>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</si>
  <si>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</si>
  <si>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</si>
  <si>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</si>
  <si>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</si>
  <si>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</si>
  <si>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</si>
  <si>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</si>
  <si>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</si>
  <si>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</si>
  <si>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</si>
  <si>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</si>
  <si>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</si>
  <si>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</si>
  <si>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</si>
  <si>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</si>
  <si>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</si>
  <si>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</si>
  <si>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</si>
  <si>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</si>
  <si>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</si>
  <si>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</si>
  <si>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</si>
  <si>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</si>
  <si>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</si>
  <si>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</si>
  <si>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</si>
  <si>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</si>
  <si>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</si>
  <si>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</si>
  <si>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</si>
  <si>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</si>
  <si>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</si>
  <si>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</si>
  <si>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</si>
  <si>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</si>
  <si>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</si>
  <si>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</si>
  <si>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</si>
  <si>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</si>
  <si>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</si>
  <si>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</si>
  <si>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</si>
  <si>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</si>
  <si>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</si>
  <si>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</si>
  <si>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</si>
  <si>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</si>
  <si>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</si>
  <si>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</si>
  <si>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</si>
  <si>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</si>
  <si>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</si>
  <si>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</si>
  <si>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</si>
  <si>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</si>
  <si>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</si>
  <si>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</si>
  <si>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</si>
  <si>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</si>
  <si>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</si>
  <si>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</si>
  <si>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</si>
  <si>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</si>
  <si>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</si>
  <si>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</si>
  <si>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</si>
  <si>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</si>
  <si>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</si>
  <si>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</si>
  <si>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</si>
  <si>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</si>
  <si>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</si>
  <si>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</si>
  <si>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</si>
  <si>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</si>
  <si>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</si>
  <si>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</si>
  <si>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</si>
  <si>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</si>
  <si>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</si>
  <si>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</si>
  <si>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</si>
  <si>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</si>
  <si>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</si>
  <si>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</si>
  <si>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</si>
  <si>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</si>
  <si>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</si>
  <si>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</si>
  <si>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</si>
  <si>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</si>
  <si>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</si>
  <si>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</si>
  <si>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</si>
  <si>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</si>
  <si>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</si>
  <si>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</si>
  <si>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</si>
  <si>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</si>
  <si>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</si>
  <si>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</si>
  <si>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</si>
  <si>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</si>
  <si>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</si>
  <si>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</si>
  <si>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</si>
  <si>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</si>
  <si>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</si>
  <si>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</si>
  <si>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</si>
  <si>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</si>
  <si>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</si>
  <si>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</si>
  <si>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</si>
  <si>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</si>
  <si>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</si>
  <si>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</si>
  <si>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</si>
  <si>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</si>
  <si>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</si>
  <si>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</si>
  <si>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</si>
  <si>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</si>
  <si>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</si>
  <si>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</si>
  <si>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</si>
  <si>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</si>
  <si>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</si>
  <si>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</si>
  <si>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</si>
  <si>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</si>
  <si>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</si>
  <si>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</si>
  <si>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</si>
  <si>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</si>
  <si>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</si>
  <si>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</si>
  <si>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</si>
  <si>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</si>
  <si>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</si>
  <si>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</si>
  <si>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</si>
  <si>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</si>
  <si>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</si>
  <si>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</si>
  <si>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</si>
  <si>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</si>
  <si>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</si>
  <si>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</si>
  <si>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</si>
  <si>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</si>
  <si>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</si>
  <si>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</si>
  <si>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</si>
  <si>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</si>
  <si>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</si>
  <si>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</si>
  <si>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</si>
  <si>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</si>
  <si>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</si>
  <si>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</si>
  <si>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</si>
  <si>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</si>
  <si>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</si>
  <si>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</si>
  <si>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</si>
  <si>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</si>
  <si>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</si>
  <si>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</si>
  <si>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</si>
  <si>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</si>
  <si>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</si>
  <si>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</si>
  <si>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</si>
  <si>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</si>
  <si>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</si>
  <si>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</si>
  <si>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</si>
  <si>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</si>
  <si>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</si>
  <si>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</si>
  <si>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</si>
  <si>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</si>
  <si>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</si>
  <si>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</si>
  <si>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</si>
  <si>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</si>
  <si>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</si>
  <si>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</si>
  <si>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</si>
  <si>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</si>
  <si>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</si>
  <si>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</si>
  <si>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</si>
  <si>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</si>
  <si>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</si>
  <si>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</si>
  <si>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</si>
  <si>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</si>
  <si>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</si>
  <si>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</si>
  <si>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</si>
  <si>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</si>
  <si>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</si>
  <si>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</si>
  <si>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</si>
  <si>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</si>
  <si>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</si>
  <si>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</si>
  <si>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</si>
  <si>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</si>
  <si>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</si>
  <si>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</si>
  <si>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</si>
  <si>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</si>
  <si>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</si>
  <si>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</si>
  <si>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</si>
  <si>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</si>
  <si>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</si>
  <si>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</si>
  <si>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</si>
  <si>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</si>
  <si>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</si>
  <si>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</si>
  <si>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</si>
  <si>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</si>
  <si>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</si>
  <si>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</si>
  <si>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</si>
  <si>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</si>
  <si>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</si>
  <si>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</si>
  <si>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</si>
  <si>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</si>
  <si>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</si>
  <si>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</si>
  <si>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</si>
  <si>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</si>
  <si>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</si>
  <si>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</si>
  <si>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</si>
  <si>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</si>
  <si>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</si>
  <si>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</si>
  <si>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</si>
  <si>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</si>
  <si>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</si>
  <si>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</si>
  <si>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</si>
  <si>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</si>
  <si>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</si>
  <si>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</si>
  <si>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</si>
  <si>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</si>
  <si>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</si>
  <si>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</si>
  <si>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</si>
  <si>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</si>
  <si>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</si>
  <si>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</si>
  <si>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</si>
  <si>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</si>
  <si>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</si>
  <si>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</si>
  <si>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</si>
  <si>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</si>
  <si>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</si>
  <si>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</si>
  <si>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</si>
  <si>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</si>
  <si>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</si>
  <si>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</si>
  <si>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</si>
  <si>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</si>
  <si>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</si>
  <si>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</si>
  <si>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</si>
  <si>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</si>
  <si>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</si>
  <si>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</si>
  <si>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</si>
  <si>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</si>
  <si>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</si>
  <si>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</si>
  <si>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</si>
  <si>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</si>
  <si>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</si>
  <si>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</si>
  <si>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</si>
  <si>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</si>
  <si>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</si>
  <si>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</si>
  <si>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</si>
  <si>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</si>
  <si>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</si>
  <si>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</si>
  <si>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</si>
  <si>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</si>
  <si>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</si>
  <si>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</si>
  <si>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</si>
  <si>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</si>
  <si>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</si>
  <si>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</si>
  <si>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</si>
  <si>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</si>
  <si>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</si>
  <si>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</si>
  <si>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</si>
  <si>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</si>
  <si>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</si>
  <si>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</si>
  <si>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</si>
  <si>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</si>
  <si>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</si>
  <si>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</si>
  <si>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</si>
  <si>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</si>
  <si>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</si>
  <si>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</si>
  <si>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</si>
  <si>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</si>
  <si>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</si>
  <si>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</si>
  <si>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</si>
  <si>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</si>
  <si>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</si>
  <si>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</si>
  <si>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</si>
  <si>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</si>
  <si>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</si>
  <si>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</si>
  <si>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</si>
  <si>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</si>
  <si>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</si>
  <si>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</si>
  <si>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</si>
  <si>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</si>
  <si>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</si>
  <si>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</si>
  <si>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</si>
  <si>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</si>
  <si>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</si>
  <si>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</si>
  <si>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</si>
  <si>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</si>
  <si>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</si>
  <si>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</si>
  <si>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</si>
  <si>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</si>
  <si>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</si>
  <si>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</si>
  <si>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</si>
  <si>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</si>
  <si>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</si>
  <si>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</si>
  <si>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</si>
  <si>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</si>
  <si>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</si>
  <si>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</si>
  <si>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</si>
  <si>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</si>
  <si>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</si>
  <si>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</si>
  <si>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</si>
  <si>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</si>
  <si>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</si>
  <si>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</si>
  <si>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</si>
  <si>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</si>
  <si>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</si>
  <si>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</si>
  <si>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</si>
  <si>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</si>
  <si>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</si>
  <si>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</si>
  <si>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</si>
  <si>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</si>
  <si>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</si>
  <si>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</si>
  <si>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</si>
  <si>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</si>
  <si>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</si>
  <si>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</si>
  <si>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</si>
  <si>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</si>
  <si>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</si>
  <si>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</si>
  <si>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</si>
  <si>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</si>
  <si>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</si>
  <si>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</si>
  <si>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</si>
  <si>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</si>
  <si>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</si>
  <si>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</si>
  <si>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</si>
  <si>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</si>
  <si>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</si>
  <si>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</si>
  <si>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</si>
  <si>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</si>
  <si>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</si>
  <si>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</si>
  <si>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</si>
  <si>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</si>
  <si>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</si>
  <si>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</si>
  <si>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</si>
  <si>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</si>
  <si>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</si>
  <si>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</si>
  <si>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</si>
  <si>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</si>
  <si>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</si>
  <si>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</si>
  <si>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</si>
  <si>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</si>
  <si>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</si>
  <si>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</si>
  <si>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</si>
  <si>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</si>
  <si>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</si>
  <si>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</si>
  <si>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</si>
  <si>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</si>
  <si>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</si>
  <si>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</si>
  <si>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</si>
  <si>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</si>
  <si>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</si>
  <si>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</si>
  <si>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</si>
  <si>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</si>
  <si>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</si>
  <si>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</si>
  <si>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</si>
  <si>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</si>
  <si>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</si>
  <si>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</si>
  <si>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</si>
  <si>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</si>
  <si>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</si>
  <si>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</si>
  <si>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</si>
  <si>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</si>
  <si>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</si>
  <si>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</si>
  <si>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</si>
  <si>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</si>
  <si>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</si>
  <si>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</si>
  <si>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</si>
  <si>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</si>
  <si>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</si>
  <si>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</si>
  <si>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</si>
  <si>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</si>
  <si>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</si>
  <si>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</si>
  <si>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</si>
  <si>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</si>
  <si>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</si>
  <si>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</si>
  <si>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</si>
  <si>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</si>
  <si>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</si>
  <si>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</si>
  <si>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</si>
  <si>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</si>
  <si>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</si>
  <si>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</si>
  <si>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</si>
  <si>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</si>
  <si>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</si>
  <si>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</si>
  <si>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</si>
  <si>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</si>
  <si>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</si>
  <si>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</si>
  <si>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</si>
  <si>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</si>
  <si>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</si>
  <si>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</si>
  <si>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</si>
  <si>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</si>
  <si>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</si>
  <si>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</si>
  <si>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</si>
  <si>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</si>
  <si>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</si>
  <si>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</si>
  <si>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</si>
  <si>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</si>
  <si>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</si>
  <si>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</si>
  <si>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</si>
  <si>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</si>
  <si>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</si>
  <si>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</si>
  <si>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</si>
  <si>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</si>
  <si>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</si>
  <si>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</si>
  <si>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</si>
  <si>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</si>
  <si>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</si>
  <si>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</si>
  <si>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</si>
  <si>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</si>
  <si>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</si>
  <si>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</si>
  <si>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</si>
  <si>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</si>
  <si>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</si>
  <si>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</si>
  <si>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</si>
  <si>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</si>
  <si>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</si>
  <si>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</si>
  <si>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</si>
  <si>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</si>
  <si>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</si>
  <si>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</si>
  <si>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</si>
  <si>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</si>
  <si>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</si>
  <si>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</si>
  <si>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</si>
  <si>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</si>
  <si>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</si>
  <si>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</si>
  <si>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</si>
  <si>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</si>
  <si>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</si>
  <si>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</si>
  <si>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</si>
  <si>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</si>
  <si>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</si>
  <si>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</si>
  <si>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</si>
  <si>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</si>
  <si>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</si>
  <si>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</si>
  <si>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</si>
  <si>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</si>
  <si>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</si>
  <si>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</si>
  <si>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</si>
  <si>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</si>
  <si>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</si>
  <si>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</si>
  <si>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</si>
  <si>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</si>
  <si>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</si>
  <si>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</si>
  <si>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</si>
  <si>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</si>
  <si>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</si>
  <si>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</si>
  <si>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</si>
  <si>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</si>
  <si>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</si>
  <si>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</si>
  <si>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</si>
  <si>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</si>
  <si>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</si>
  <si>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</si>
  <si>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</si>
  <si>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</si>
  <si>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</si>
  <si>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</si>
  <si>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</si>
  <si>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</si>
  <si>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</si>
  <si>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</si>
  <si>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</si>
  <si>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</si>
  <si>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</si>
  <si>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</si>
  <si>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</si>
  <si>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</si>
  <si>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</si>
  <si>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</si>
  <si>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</si>
  <si>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</si>
  <si>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</si>
  <si>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</si>
  <si>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</si>
  <si>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</si>
  <si>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</si>
  <si>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</si>
  <si>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</si>
  <si>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</si>
  <si>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</si>
  <si>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</si>
  <si>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</si>
  <si>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</si>
  <si>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</si>
  <si>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</si>
  <si>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</si>
  <si>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</si>
  <si>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</si>
  <si>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</si>
  <si>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</si>
  <si>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</si>
  <si>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</si>
  <si>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</si>
  <si>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</si>
  <si>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</si>
  <si>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</si>
  <si>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</si>
  <si>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</si>
  <si>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</si>
  <si>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</si>
  <si>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</si>
  <si>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</si>
  <si>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</si>
  <si>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</si>
  <si>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</si>
  <si>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</si>
  <si>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</si>
  <si>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</si>
  <si>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</si>
  <si>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</si>
  <si>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</si>
  <si>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</si>
  <si>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</si>
  <si>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</si>
  <si>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</si>
  <si>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</si>
  <si>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</si>
  <si>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</si>
  <si>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</si>
  <si>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</si>
  <si>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</si>
  <si>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</si>
  <si>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</si>
  <si>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</si>
  <si>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</si>
  <si>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</si>
  <si>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</si>
  <si>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</si>
  <si>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</si>
  <si>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</si>
  <si>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</si>
  <si>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</si>
  <si>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</si>
  <si>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</si>
  <si>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</si>
  <si>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</si>
  <si>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</si>
  <si>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</si>
  <si>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</si>
  <si>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</si>
  <si>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</si>
  <si>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</si>
  <si>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</si>
  <si>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</si>
  <si>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</si>
  <si>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</si>
  <si>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</si>
  <si>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</si>
  <si>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</si>
  <si>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</si>
  <si>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</si>
  <si>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</si>
  <si>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</si>
  <si>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</si>
  <si>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</si>
  <si>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</si>
  <si>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</si>
  <si>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</si>
  <si>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</si>
  <si>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</si>
  <si>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</si>
  <si>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</si>
  <si>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</si>
  <si>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</si>
  <si>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</si>
  <si>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</si>
  <si>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</si>
  <si>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</si>
  <si>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</si>
  <si>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</si>
  <si>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</si>
  <si>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</si>
  <si>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</si>
  <si>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</si>
  <si>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</si>
  <si>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</si>
  <si>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</si>
  <si>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</si>
  <si>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</si>
  <si>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</si>
  <si>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</si>
  <si>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</si>
  <si>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</si>
  <si>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</si>
  <si>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</si>
  <si>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</si>
  <si>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</si>
  <si>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</si>
  <si>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</si>
  <si>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</si>
  <si>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</si>
  <si>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</si>
  <si>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</si>
  <si>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</si>
  <si>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</si>
  <si>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</si>
  <si>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</si>
  <si>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</si>
  <si>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</si>
  <si>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</si>
  <si>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</si>
  <si>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</si>
  <si>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</si>
  <si>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</si>
  <si>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</si>
  <si>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</si>
  <si>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</si>
  <si>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</si>
  <si>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</si>
  <si>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</si>
  <si>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</si>
  <si>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</si>
  <si>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</si>
  <si>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</si>
  <si>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</si>
  <si>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</si>
  <si>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</si>
  <si>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</si>
  <si>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</si>
  <si>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</si>
  <si>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</si>
  <si>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</si>
  <si>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</si>
  <si>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</si>
  <si>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</si>
  <si>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</si>
  <si>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</si>
  <si>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</si>
  <si>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</si>
  <si>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</si>
  <si>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</si>
  <si>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</si>
  <si>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</si>
  <si>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</si>
  <si>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</si>
  <si>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</si>
  <si>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</si>
  <si>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</si>
  <si>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</si>
  <si>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</si>
  <si>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</si>
  <si>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</si>
  <si>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</si>
  <si>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</si>
  <si>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</si>
  <si>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</si>
  <si>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</si>
  <si>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</si>
  <si>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</si>
  <si>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</si>
  <si>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</si>
  <si>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</si>
  <si>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</si>
  <si>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</si>
  <si>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</si>
  <si>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</si>
  <si>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</si>
  <si>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</si>
  <si>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</si>
  <si>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</si>
  <si>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</si>
  <si>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</si>
  <si>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</si>
  <si>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</si>
  <si>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</si>
  <si>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</si>
  <si>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</si>
  <si>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</si>
  <si>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</si>
  <si>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</si>
  <si>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</si>
  <si>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</si>
  <si>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</si>
  <si>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</si>
  <si>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</si>
  <si>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</si>
  <si>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</si>
  <si>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</si>
  <si>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</si>
  <si>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</si>
  <si>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</si>
  <si>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</si>
  <si>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</si>
  <si>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</si>
  <si>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</si>
  <si>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</si>
  <si>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</si>
  <si>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</si>
  <si>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</si>
  <si>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</si>
  <si>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</si>
  <si>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</si>
  <si>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</si>
  <si>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</si>
  <si>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</si>
  <si>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</si>
  <si>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</si>
  <si>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</si>
  <si>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</si>
  <si>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</si>
  <si>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</si>
  <si>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</si>
  <si>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</si>
  <si>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</si>
  <si>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</si>
  <si>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</si>
  <si>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</si>
  <si>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</si>
  <si>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</si>
  <si>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</si>
  <si>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</si>
  <si>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</si>
  <si>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</si>
  <si>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</si>
  <si>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</si>
  <si>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</si>
  <si>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</si>
  <si>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</si>
  <si>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</si>
  <si>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</si>
  <si>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</si>
  <si>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</si>
  <si>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</si>
  <si>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</si>
  <si>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</si>
  <si>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</si>
  <si>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</si>
  <si>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</si>
  <si>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</si>
  <si>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</si>
  <si>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</si>
  <si>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</si>
  <si>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</si>
  <si>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</si>
  <si>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</si>
  <si>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</si>
  <si>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</si>
  <si>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</si>
  <si>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</si>
  <si>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</si>
  <si>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</si>
  <si>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</si>
  <si>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</si>
  <si>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</si>
  <si>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</si>
  <si>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</si>
  <si>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</si>
  <si>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</si>
  <si>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</si>
  <si>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</si>
  <si>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</si>
  <si>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</si>
  <si>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</si>
  <si>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</si>
  <si>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</si>
  <si>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</si>
  <si>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</si>
  <si>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</si>
  <si>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</si>
  <si>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</si>
  <si>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</si>
  <si>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</si>
  <si>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</si>
  <si>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</si>
  <si>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</si>
  <si>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</si>
  <si>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</si>
  <si>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</si>
  <si>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</si>
  <si>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</si>
  <si>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</si>
  <si>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</si>
  <si>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</si>
  <si>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</si>
  <si>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</si>
  <si>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</si>
  <si>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</si>
  <si>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</si>
  <si>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</si>
  <si>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</si>
  <si>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</si>
  <si>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</si>
  <si>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</si>
  <si>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</si>
  <si>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</si>
  <si>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</si>
  <si>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</si>
  <si>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</si>
  <si>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</si>
  <si>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</si>
  <si>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</si>
  <si>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</si>
  <si>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</si>
  <si>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</si>
  <si>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</si>
  <si>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</si>
  <si>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</si>
  <si>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</si>
  <si>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</si>
  <si>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</si>
  <si>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</si>
  <si>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</si>
  <si>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</si>
  <si>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</si>
  <si>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</si>
  <si>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</si>
  <si>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</si>
  <si>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</si>
  <si>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</si>
  <si>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</si>
  <si>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</si>
  <si>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</si>
  <si>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</si>
  <si>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</si>
  <si>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</si>
  <si>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</si>
  <si>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</si>
  <si>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</si>
  <si>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</si>
  <si>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</si>
  <si>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</si>
  <si>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</si>
  <si>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</si>
  <si>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</si>
  <si>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</si>
  <si>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</si>
  <si>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</si>
  <si>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</si>
  <si>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</si>
  <si>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</si>
  <si>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</si>
  <si>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</si>
  <si>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</si>
  <si>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</si>
  <si>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</si>
  <si>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</si>
  <si>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</si>
  <si>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</si>
  <si>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</si>
  <si>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</si>
  <si>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</si>
  <si>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</si>
  <si>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</si>
  <si>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</si>
  <si>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</si>
  <si>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</si>
  <si>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</si>
  <si>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</si>
  <si>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</si>
  <si>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</si>
  <si>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</si>
  <si>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</si>
  <si>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</si>
  <si>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</si>
  <si>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</si>
  <si>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</si>
  <si>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</si>
  <si>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</si>
  <si>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</si>
  <si>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</si>
  <si>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</si>
  <si>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</si>
  <si>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</si>
  <si>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</si>
  <si>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</si>
  <si>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</si>
  <si>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</si>
  <si>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</si>
  <si>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</si>
  <si>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</si>
  <si>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</si>
  <si>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</si>
  <si>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</si>
  <si>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</si>
  <si>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</si>
  <si>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</si>
  <si>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</si>
  <si>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</si>
  <si>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</si>
  <si>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</si>
  <si>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</si>
  <si>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</si>
  <si>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</si>
  <si>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</si>
  <si>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</si>
  <si>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</si>
  <si>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</si>
  <si>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</si>
  <si>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</si>
  <si>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</si>
  <si>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</si>
  <si>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</si>
  <si>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</si>
  <si>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</si>
  <si>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</si>
  <si>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</si>
  <si>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</si>
  <si>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</si>
  <si>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</si>
  <si>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</si>
  <si>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</si>
  <si>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</si>
  <si>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</si>
  <si>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</si>
  <si>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</si>
  <si>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</si>
  <si>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</si>
  <si>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</si>
  <si>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</si>
  <si>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</si>
  <si>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</si>
  <si>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</si>
  <si>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</si>
  <si>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</si>
  <si>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</si>
  <si>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</si>
  <si>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</si>
  <si>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</si>
  <si>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</si>
  <si>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</si>
  <si>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</si>
  <si>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</si>
  <si>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</si>
  <si>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</si>
  <si>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</si>
  <si>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</si>
  <si>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</si>
  <si>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</si>
  <si>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</si>
  <si>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</si>
  <si>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</si>
  <si>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</si>
  <si>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</si>
  <si>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</si>
  <si>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</si>
  <si>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</si>
  <si>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</si>
  <si>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</si>
  <si>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</si>
  <si>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</si>
  <si>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</si>
  <si>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</si>
  <si>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</si>
  <si>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</si>
  <si>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</si>
  <si>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</si>
  <si>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</si>
  <si>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</si>
  <si>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</si>
  <si>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</si>
  <si>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</si>
  <si>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</si>
  <si>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</si>
  <si>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</si>
  <si>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</si>
  <si>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</si>
  <si>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</si>
  <si>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</si>
  <si>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</si>
  <si>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</si>
  <si>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</si>
  <si>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</si>
  <si>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</si>
  <si>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</si>
  <si>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</si>
  <si>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</si>
  <si>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</si>
  <si>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</si>
  <si>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</si>
  <si>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</si>
  <si>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</si>
  <si>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</si>
  <si>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</si>
  <si>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</si>
  <si>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</si>
  <si>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</si>
  <si>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</si>
  <si>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</si>
  <si>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</si>
  <si>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</si>
  <si>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</si>
  <si>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</si>
  <si>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</si>
  <si>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</si>
  <si>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</si>
  <si>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</si>
  <si>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</si>
  <si>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</si>
  <si>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</si>
  <si>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</si>
  <si>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</si>
  <si>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</si>
  <si>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</si>
  <si>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</si>
  <si>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</si>
  <si>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</si>
  <si>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</si>
  <si>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</si>
  <si>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</si>
  <si>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</si>
  <si>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</si>
  <si>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</si>
  <si>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</si>
  <si>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</si>
  <si>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</si>
  <si>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</si>
  <si>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</si>
  <si>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</si>
  <si>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</si>
  <si>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</si>
  <si>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</si>
  <si>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</si>
  <si>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</si>
  <si>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</si>
  <si>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</si>
  <si>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</si>
  <si>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</si>
  <si>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</si>
  <si>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</si>
  <si>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</si>
  <si>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</si>
  <si>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</si>
  <si>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</si>
  <si>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</si>
  <si>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</si>
  <si>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</si>
  <si>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</si>
  <si>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</si>
  <si>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</si>
  <si>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</si>
  <si>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</si>
  <si>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</si>
  <si>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</si>
  <si>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</si>
  <si>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</si>
  <si>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</si>
  <si>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</si>
  <si>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</si>
  <si>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</si>
  <si>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</si>
  <si>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</si>
  <si>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</si>
  <si>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</si>
  <si>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</si>
  <si>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</si>
  <si>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</si>
  <si>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</si>
  <si>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</si>
  <si>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</si>
  <si>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</si>
  <si>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</si>
  <si>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</si>
  <si>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</si>
  <si>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</si>
  <si>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</si>
  <si>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</si>
  <si>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</si>
  <si>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</si>
  <si>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</si>
  <si>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</si>
  <si>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</si>
  <si>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</si>
  <si>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</si>
  <si>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</si>
  <si>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</si>
  <si>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</si>
  <si>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</si>
  <si>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</si>
  <si>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</si>
  <si>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</si>
  <si>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</si>
  <si>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</si>
  <si>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</si>
  <si>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</si>
  <si>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</si>
  <si>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</si>
  <si>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</si>
  <si>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</si>
  <si>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</si>
  <si>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</si>
  <si>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</si>
  <si>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</si>
  <si>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</si>
  <si>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</si>
  <si>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</si>
  <si>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</si>
  <si>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</si>
  <si>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</si>
  <si>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</si>
  <si>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</si>
  <si>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</si>
  <si>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</si>
  <si>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</si>
  <si>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</si>
  <si>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</si>
  <si>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</si>
  <si>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</si>
  <si>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</si>
  <si>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</si>
  <si>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</si>
  <si>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</si>
  <si>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</si>
  <si>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</si>
  <si>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</si>
  <si>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</si>
  <si>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</si>
  <si>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</si>
  <si>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</si>
  <si>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</si>
  <si>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</si>
  <si>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</si>
  <si>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</si>
  <si>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</si>
  <si>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</si>
  <si>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</si>
  <si>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</si>
  <si>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</si>
  <si>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</si>
  <si>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</si>
  <si>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</si>
  <si>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</si>
  <si>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</si>
  <si>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</si>
  <si>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</si>
  <si>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</si>
  <si>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</si>
  <si>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</si>
  <si>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</si>
  <si>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</si>
  <si>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</si>
  <si>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</si>
  <si>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</si>
  <si>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</si>
  <si>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</si>
  <si>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</si>
  <si>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</si>
  <si>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</si>
  <si>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</si>
  <si>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</si>
  <si>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</si>
  <si>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</si>
  <si>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</si>
  <si>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</si>
  <si>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</si>
  <si>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</si>
  <si>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</si>
  <si>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</si>
  <si>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</si>
  <si>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</si>
  <si>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</si>
  <si>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</si>
  <si>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</si>
  <si>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</si>
  <si>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</si>
  <si>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</si>
  <si>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</si>
  <si>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</si>
  <si>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</si>
  <si>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</si>
  <si>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</si>
  <si>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</si>
  <si>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</si>
  <si>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</si>
  <si>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</si>
  <si>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</si>
  <si>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</si>
  <si>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</si>
  <si>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</si>
  <si>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</si>
  <si>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</si>
  <si>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</si>
  <si>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</si>
  <si>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</si>
  <si>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</si>
  <si>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</si>
  <si>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</si>
  <si>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</si>
  <si>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</si>
  <si>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</si>
  <si>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</si>
  <si>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</si>
  <si>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</si>
  <si>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</si>
  <si>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</si>
  <si>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</si>
  <si>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</si>
  <si>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</si>
  <si>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</si>
  <si>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</si>
  <si>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</si>
  <si>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</si>
  <si>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</si>
  <si>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</si>
  <si>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</si>
  <si>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</si>
  <si>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</si>
  <si>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</si>
  <si>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</si>
  <si>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</si>
  <si>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</si>
  <si>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</si>
  <si>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</si>
  <si>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</si>
  <si>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</si>
  <si>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</si>
  <si>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</si>
  <si>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</si>
  <si>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</si>
  <si>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</si>
  <si>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</si>
  <si>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</si>
  <si>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</si>
  <si>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</si>
  <si>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</si>
  <si>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</si>
  <si>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</si>
  <si>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</si>
  <si>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</si>
  <si>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</si>
  <si>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</si>
  <si>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</si>
  <si>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</si>
  <si>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</si>
  <si>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</si>
  <si>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</si>
  <si>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</si>
  <si>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</si>
  <si>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</si>
  <si>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</si>
  <si>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</si>
  <si>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</si>
  <si>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</si>
  <si>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</si>
  <si>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</si>
  <si>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</si>
  <si>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</si>
  <si>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</si>
  <si>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</si>
  <si>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</si>
  <si>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</si>
  <si>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</si>
  <si>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</si>
  <si>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</si>
  <si>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</si>
  <si>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</si>
  <si>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</si>
  <si>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</si>
  <si>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</si>
  <si>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</si>
  <si>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</si>
  <si>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</si>
  <si>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</si>
  <si>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</si>
  <si>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</si>
  <si>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</si>
  <si>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</si>
  <si>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</si>
  <si>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</si>
  <si>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</si>
  <si>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</si>
  <si>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</si>
  <si>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</si>
  <si>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</si>
  <si>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</si>
  <si>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</si>
  <si>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</si>
  <si>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</si>
  <si>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</si>
  <si>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</si>
  <si>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</si>
  <si>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</si>
  <si>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</si>
  <si>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</si>
  <si>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</si>
  <si>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</si>
  <si>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</si>
  <si>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</si>
  <si>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</si>
  <si>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</si>
  <si>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</si>
  <si>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</si>
  <si>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</si>
  <si>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</si>
  <si>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</si>
  <si>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</si>
  <si>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</si>
  <si>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</si>
  <si>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</si>
  <si>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</si>
  <si>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</si>
  <si>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</si>
  <si>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</si>
  <si>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</si>
  <si>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</si>
  <si>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</si>
  <si>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</si>
  <si>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</si>
  <si>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</si>
  <si>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</si>
  <si>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</si>
  <si>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</si>
  <si>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</si>
  <si>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</si>
  <si>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</si>
  <si>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</si>
  <si>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</si>
  <si>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</si>
  <si>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</si>
  <si>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</si>
  <si>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</si>
  <si>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</si>
  <si>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</si>
  <si>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</si>
  <si>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</si>
  <si>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</si>
  <si>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</si>
  <si>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</si>
  <si>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</si>
  <si>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</si>
  <si>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</si>
  <si>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</si>
  <si>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</si>
  <si>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</si>
  <si>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</si>
  <si>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</si>
  <si>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</si>
  <si>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</si>
  <si>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</si>
  <si>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</si>
  <si>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</si>
  <si>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</si>
  <si>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</si>
  <si>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</si>
  <si>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</si>
  <si>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</si>
  <si>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</si>
  <si>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</si>
  <si>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</si>
  <si>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</si>
  <si>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</si>
  <si>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</si>
  <si>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</si>
  <si>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</si>
  <si>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</si>
  <si>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</si>
  <si>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</si>
  <si>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</si>
  <si>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</si>
  <si>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</si>
  <si>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</si>
  <si>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</si>
  <si>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</si>
  <si>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</si>
  <si>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</si>
  <si>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</si>
  <si>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</si>
  <si>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</si>
  <si>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</si>
  <si>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</si>
  <si>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</si>
  <si>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</si>
  <si>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</si>
  <si>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</si>
  <si>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</si>
  <si>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</si>
  <si>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</si>
  <si>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</si>
  <si>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</si>
  <si>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</si>
  <si>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</si>
  <si>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</si>
  <si>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</si>
  <si>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</si>
  <si>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</si>
  <si>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</si>
  <si>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</si>
  <si>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</si>
  <si>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</si>
  <si>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</si>
  <si>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</si>
  <si>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</si>
  <si>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</si>
  <si>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</si>
  <si>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</si>
  <si>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</si>
  <si>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</si>
  <si>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</si>
  <si>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</si>
  <si>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</si>
  <si>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</si>
  <si>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</si>
  <si>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</si>
  <si>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</si>
  <si>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</si>
  <si>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</si>
  <si>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</si>
  <si>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</si>
  <si>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</si>
  <si>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</si>
  <si>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</si>
  <si>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</si>
  <si>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</si>
  <si>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</si>
  <si>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</si>
  <si>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</si>
  <si>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</si>
  <si>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</si>
  <si>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</si>
  <si>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</si>
  <si>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</si>
  <si>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</si>
  <si>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</si>
  <si>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</si>
  <si>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</si>
  <si>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</si>
  <si>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</si>
  <si>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</si>
  <si>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</si>
  <si>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</si>
  <si>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</si>
  <si>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</si>
  <si>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</si>
  <si>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</si>
  <si>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</si>
  <si>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</si>
  <si>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</si>
  <si>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</si>
  <si>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</si>
  <si>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</si>
  <si>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</si>
  <si>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</si>
  <si>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</si>
  <si>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</si>
  <si>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</si>
  <si>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</si>
  <si>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</si>
  <si>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</si>
  <si>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</si>
  <si>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</si>
  <si>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</si>
  <si>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</si>
  <si>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</si>
  <si>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</si>
  <si>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</si>
  <si>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</si>
  <si>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</si>
  <si>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</si>
  <si>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</si>
  <si>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</si>
  <si>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</si>
  <si>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</si>
  <si>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</si>
  <si>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</si>
  <si>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</si>
  <si>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</si>
  <si>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</si>
  <si>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</si>
  <si>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</si>
  <si>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</si>
  <si>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</si>
  <si>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</si>
  <si>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</si>
  <si>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</si>
  <si>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</si>
  <si>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</si>
  <si>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</si>
  <si>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</si>
  <si>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</si>
  <si>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</si>
  <si>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</si>
  <si>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</si>
  <si>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</si>
  <si>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</si>
  <si>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</si>
  <si>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</si>
  <si>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</si>
  <si>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</si>
  <si>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</si>
  <si>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</si>
  <si>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</si>
  <si>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</si>
  <si>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</si>
  <si>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</si>
  <si>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</si>
  <si>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</si>
  <si>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</si>
  <si>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</si>
  <si>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</si>
  <si>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</si>
  <si>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</si>
  <si>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</si>
  <si>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</si>
  <si>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</si>
  <si>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</si>
  <si>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</si>
  <si>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</si>
  <si>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</si>
  <si>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</si>
  <si>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</si>
  <si>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</si>
  <si>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</si>
  <si>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</si>
  <si>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</si>
  <si>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</si>
  <si>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</si>
  <si>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</si>
  <si>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</si>
  <si>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</si>
  <si>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</si>
  <si>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</si>
  <si>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</si>
  <si>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</si>
  <si>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</si>
  <si>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</si>
  <si>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</si>
  <si>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</si>
  <si>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</si>
  <si>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</si>
  <si>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</si>
  <si>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</si>
  <si>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</si>
  <si>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</si>
  <si>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</si>
  <si>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</si>
  <si>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</si>
  <si>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</si>
  <si>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</si>
  <si>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</si>
  <si>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</si>
  <si>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</si>
  <si>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</si>
  <si>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</si>
  <si>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</si>
  <si>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</si>
  <si>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</si>
  <si>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</si>
  <si>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</si>
  <si>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</si>
  <si>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</si>
  <si>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</si>
  <si>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</si>
  <si>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</si>
  <si>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</si>
  <si>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</si>
  <si>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</si>
  <si>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</si>
  <si>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</si>
  <si>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</si>
  <si>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</si>
  <si>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</si>
  <si>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</si>
  <si>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</si>
  <si>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</si>
  <si>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</si>
  <si>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</si>
  <si>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</si>
  <si>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</si>
  <si>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</si>
  <si>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</si>
  <si>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</si>
  <si>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</si>
  <si>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</si>
  <si>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</si>
  <si>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</si>
  <si>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</si>
  <si>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</si>
  <si>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</si>
  <si>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</si>
  <si>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</si>
  <si>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</si>
  <si>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</si>
  <si>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</si>
  <si>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</si>
  <si>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</si>
  <si>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</si>
  <si>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</si>
  <si>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</si>
  <si>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</si>
  <si>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</si>
  <si>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</si>
  <si>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</si>
  <si>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</si>
  <si>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</si>
  <si>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</si>
  <si>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</si>
  <si>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</si>
  <si>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</si>
  <si>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</si>
  <si>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</si>
  <si>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</si>
  <si>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</si>
  <si>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</si>
  <si>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</si>
  <si>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</si>
  <si>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</si>
  <si>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</si>
  <si>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</si>
  <si>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</si>
  <si>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</si>
  <si>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</si>
  <si>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</si>
  <si>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</si>
  <si>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</si>
  <si>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</si>
  <si>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</si>
  <si>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</si>
  <si>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</si>
  <si>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</si>
  <si>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</si>
  <si>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</si>
  <si>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</si>
  <si>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</si>
  <si>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</si>
  <si>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</si>
  <si>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</si>
  <si>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</si>
  <si>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</si>
  <si>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</si>
  <si>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</si>
  <si>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</si>
  <si>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</si>
  <si>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</si>
  <si>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</si>
  <si>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</si>
  <si>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</si>
  <si>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</si>
  <si>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</si>
  <si>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</si>
  <si>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</si>
  <si>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</si>
  <si>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</si>
  <si>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</si>
  <si>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</si>
  <si>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</si>
  <si>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</si>
  <si>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</si>
  <si>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</si>
  <si>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</si>
  <si>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</si>
  <si>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</si>
  <si>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</si>
  <si>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</si>
  <si>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</si>
  <si>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</si>
  <si>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</si>
  <si>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</si>
  <si>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</si>
  <si>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</si>
  <si>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</si>
  <si>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</si>
  <si>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</si>
  <si>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</si>
  <si>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</si>
  <si>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</si>
  <si>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</si>
  <si>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</si>
  <si>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</si>
  <si>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</si>
  <si>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</si>
  <si>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</si>
  <si>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</si>
  <si>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</si>
  <si>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</si>
  <si>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</si>
  <si>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</si>
  <si>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</si>
  <si>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</si>
  <si>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</si>
  <si>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</si>
  <si>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</si>
  <si>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</si>
  <si>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</si>
  <si>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</si>
  <si>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</si>
  <si>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</si>
  <si>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</si>
  <si>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</si>
  <si>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</si>
  <si>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</si>
  <si>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</si>
  <si>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</si>
  <si>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</si>
  <si>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</si>
  <si>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</si>
  <si>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</si>
  <si>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</si>
  <si>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</si>
  <si>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</si>
  <si>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</si>
  <si>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</si>
  <si>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</si>
  <si>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</si>
  <si>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</si>
  <si>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</si>
  <si>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</si>
  <si>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</si>
  <si>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</si>
  <si>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</si>
  <si>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</si>
  <si>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</si>
  <si>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</si>
  <si>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</si>
  <si>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</si>
  <si>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</si>
  <si>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</si>
  <si>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</si>
  <si>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</si>
  <si>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</si>
  <si>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</si>
  <si>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</si>
  <si>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</si>
  <si>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</si>
  <si>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</si>
  <si>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</si>
  <si>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</si>
  <si>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</si>
  <si>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</si>
  <si>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</si>
  <si>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</si>
  <si>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</si>
  <si>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</si>
  <si>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</si>
  <si>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</si>
  <si>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</si>
  <si>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</si>
  <si>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</si>
  <si>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</si>
  <si>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</si>
  <si>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</si>
  <si>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</si>
  <si>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</si>
  <si>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</si>
  <si>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</si>
  <si>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</si>
  <si>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</si>
  <si>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</si>
  <si>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</si>
  <si>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</si>
  <si>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</si>
  <si>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</si>
  <si>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</si>
  <si>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</si>
  <si>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</si>
  <si>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</si>
  <si>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</si>
  <si>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</si>
  <si>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</si>
  <si>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</si>
  <si>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</si>
  <si>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</si>
  <si>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</si>
  <si>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</si>
  <si>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</si>
  <si>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</si>
  <si>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</si>
  <si>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</si>
  <si>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</si>
  <si>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</si>
  <si>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</si>
  <si>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</si>
  <si>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</si>
  <si>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</si>
  <si>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</si>
  <si>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</si>
  <si>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</si>
  <si>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</si>
  <si>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</si>
  <si>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</si>
  <si>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</si>
  <si>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</si>
  <si>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</si>
  <si>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</si>
  <si>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</si>
  <si>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</si>
  <si>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</si>
  <si>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</si>
  <si>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</si>
  <si>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</si>
  <si>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</si>
  <si>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</si>
  <si>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</si>
  <si>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</si>
  <si>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</si>
  <si>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</si>
  <si>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</si>
  <si>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</si>
  <si>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</si>
  <si>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</si>
  <si>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</si>
  <si>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</si>
  <si>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</si>
  <si>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</si>
  <si>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</si>
  <si>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</si>
  <si>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</si>
  <si>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</si>
  <si>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</si>
  <si>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</si>
  <si>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</si>
  <si>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</si>
  <si>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</si>
  <si>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</si>
  <si>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</si>
  <si>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</si>
  <si>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</si>
  <si>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</si>
  <si>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</si>
  <si>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</si>
  <si>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</si>
  <si>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</si>
  <si>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</si>
  <si>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</si>
  <si>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</si>
  <si>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</si>
  <si>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</si>
  <si>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</si>
  <si>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</si>
  <si>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</si>
  <si>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</si>
  <si>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</si>
  <si>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</si>
  <si>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</si>
  <si>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</si>
  <si>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</si>
  <si>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</si>
  <si>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</si>
  <si>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</si>
  <si>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</si>
  <si>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</si>
  <si>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</si>
  <si>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</si>
  <si>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</si>
  <si>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</si>
  <si>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</si>
  <si>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</si>
  <si>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</si>
  <si>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</si>
  <si>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</si>
  <si>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</si>
  <si>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</si>
  <si>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</si>
  <si>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</si>
  <si>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</si>
  <si>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</si>
  <si>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</si>
  <si>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</si>
  <si>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</si>
  <si>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</si>
  <si>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</si>
  <si>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</si>
  <si>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</si>
  <si>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</si>
  <si>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</si>
  <si>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</si>
  <si>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</si>
  <si>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</si>
  <si>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</si>
  <si>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</si>
  <si>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</si>
  <si>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</si>
  <si>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</si>
  <si>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</si>
  <si>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</si>
  <si>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</si>
  <si>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</si>
  <si>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</si>
  <si>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</si>
  <si>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</si>
  <si>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</si>
  <si>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</si>
  <si>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</si>
  <si>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</si>
  <si>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</si>
  <si>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</si>
  <si>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</si>
  <si>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</si>
  <si>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</si>
  <si>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</si>
  <si>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</si>
  <si>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</si>
  <si>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</si>
  <si>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</si>
  <si>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</si>
  <si>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</si>
  <si>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</si>
  <si>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</si>
  <si>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</si>
  <si>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</si>
  <si>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</si>
  <si>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</si>
  <si>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</si>
  <si>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</si>
  <si>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</si>
  <si>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</si>
  <si>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</si>
  <si>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</si>
  <si>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</si>
  <si>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</si>
  <si>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</si>
  <si>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</si>
  <si>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</si>
  <si>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</si>
  <si>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</si>
  <si>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</si>
  <si>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</si>
  <si>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</si>
  <si>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</si>
  <si>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</si>
  <si>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</si>
  <si>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</si>
  <si>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</si>
  <si>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</si>
  <si>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</si>
  <si>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</si>
  <si>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</si>
  <si>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</si>
  <si>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</si>
  <si>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</si>
  <si>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</si>
  <si>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</si>
  <si>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</si>
  <si>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</si>
  <si>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</si>
  <si>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</si>
  <si>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</si>
  <si>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</si>
  <si>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</si>
  <si>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</si>
  <si>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</si>
  <si>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</si>
  <si>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</si>
  <si>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</si>
  <si>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</si>
  <si>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</si>
  <si>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</si>
  <si>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</si>
  <si>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</si>
  <si>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</si>
  <si>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</si>
  <si>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</si>
  <si>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</si>
  <si>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</si>
  <si>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</si>
  <si>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</si>
  <si>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</si>
  <si>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</si>
  <si>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</si>
  <si>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</si>
  <si>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</si>
  <si>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</si>
  <si>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</si>
  <si>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</si>
  <si>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</si>
  <si>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</si>
  <si>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</si>
  <si>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</si>
  <si>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</si>
  <si>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</si>
  <si>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</si>
  <si>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</si>
  <si>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</si>
  <si>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</si>
  <si>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</si>
  <si>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</si>
  <si>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</si>
  <si>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</si>
  <si>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</si>
  <si>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</si>
  <si>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</si>
  <si>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</si>
  <si>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</si>
  <si>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</si>
  <si>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</si>
  <si>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</si>
  <si>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</si>
  <si>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</si>
  <si>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</si>
  <si>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</si>
  <si>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</si>
  <si>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</si>
  <si>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</si>
  <si>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</si>
  <si>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</si>
  <si>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</si>
  <si>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</si>
  <si>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</si>
  <si>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</si>
  <si>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</si>
  <si>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</si>
  <si>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</si>
  <si>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</si>
  <si>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</si>
  <si>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</si>
  <si>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</si>
  <si>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</si>
  <si>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</si>
  <si>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</si>
  <si>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</si>
  <si>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</si>
  <si>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</si>
  <si>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</si>
  <si>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</si>
  <si>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</si>
  <si>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</si>
  <si>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</si>
  <si>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</si>
  <si>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</si>
  <si>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</si>
  <si>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</si>
  <si>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</si>
  <si>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</si>
  <si>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</si>
  <si>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</si>
  <si>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</si>
  <si>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</si>
  <si>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</si>
  <si>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</si>
  <si>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</si>
  <si>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</si>
  <si>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</si>
  <si>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</si>
  <si>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</si>
  <si>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</si>
  <si>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</si>
  <si>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</si>
  <si>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</si>
  <si>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</si>
  <si>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</si>
  <si>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</si>
  <si>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</si>
  <si>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</si>
  <si>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</si>
  <si>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</si>
  <si>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</si>
  <si>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</si>
  <si>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</si>
  <si>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</si>
  <si>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</si>
  <si>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</si>
  <si>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</si>
  <si>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</si>
  <si>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</si>
  <si>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</si>
  <si>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</si>
  <si>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</si>
  <si>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</si>
  <si>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</si>
  <si>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</si>
  <si>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</si>
  <si>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</si>
  <si>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</si>
  <si>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</si>
  <si>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</si>
  <si>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</si>
  <si>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</si>
  <si>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</si>
  <si>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</si>
  <si>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</si>
  <si>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</si>
  <si>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</si>
  <si>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</si>
  <si>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</si>
  <si>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</si>
  <si>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</si>
  <si>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</si>
  <si>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</si>
  <si>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</si>
  <si>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</si>
  <si>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</si>
  <si>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</si>
  <si>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</si>
  <si>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</si>
  <si>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</si>
  <si>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</si>
  <si>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</si>
  <si>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</si>
  <si>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</si>
  <si>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</si>
  <si>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</si>
  <si>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</si>
  <si>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</si>
  <si>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</si>
  <si>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</si>
  <si>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</si>
  <si>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</si>
  <si>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</si>
  <si>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</si>
  <si>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</si>
  <si>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</si>
  <si>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</si>
  <si>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</si>
  <si>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</si>
  <si>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</si>
  <si>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</si>
  <si>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</si>
  <si>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</si>
  <si>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</si>
  <si>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</si>
  <si>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</si>
  <si>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</si>
  <si>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</si>
  <si>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</si>
  <si>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</si>
  <si>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</si>
  <si>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</si>
  <si>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</si>
  <si>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</si>
  <si>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</si>
  <si>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</si>
  <si>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</si>
  <si>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</si>
  <si>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</si>
  <si>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</si>
  <si>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</si>
  <si>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</si>
  <si>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</si>
  <si>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</si>
  <si>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</si>
  <si>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</si>
  <si>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</si>
  <si>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</si>
  <si>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</si>
  <si>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</si>
  <si>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</si>
  <si>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</si>
  <si>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</si>
  <si>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</si>
  <si>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</si>
  <si>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</si>
  <si>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</si>
  <si>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</si>
  <si>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</si>
  <si>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</si>
  <si>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</si>
  <si>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</si>
  <si>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</si>
  <si>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</si>
  <si>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</si>
  <si>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</si>
  <si>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</si>
  <si>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</si>
  <si>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</si>
  <si>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</si>
  <si>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</si>
  <si>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</si>
  <si>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</si>
  <si>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</si>
  <si>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</si>
  <si>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</si>
  <si>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</si>
  <si>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</si>
  <si>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</si>
  <si>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</si>
  <si>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</si>
  <si>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</si>
  <si>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</si>
  <si>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</si>
  <si>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</si>
  <si>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</si>
  <si>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</si>
  <si>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</si>
  <si>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</si>
  <si>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</si>
  <si>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</si>
  <si>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</si>
  <si>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</si>
  <si>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</si>
  <si>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</si>
  <si>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</si>
  <si>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</si>
  <si>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</si>
  <si>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</si>
  <si>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</si>
  <si>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</si>
  <si>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</si>
  <si>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</si>
  <si>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</si>
  <si>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</si>
  <si>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</si>
  <si>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</si>
  <si>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</si>
  <si>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</si>
  <si>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</si>
  <si>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</si>
  <si>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</si>
  <si>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</si>
  <si>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</si>
  <si>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</si>
  <si>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</si>
  <si>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</si>
  <si>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</si>
  <si>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</si>
  <si>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</si>
  <si>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</si>
  <si>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</si>
  <si>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</si>
  <si>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</si>
  <si>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</si>
  <si>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</si>
  <si>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</si>
  <si>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</si>
  <si>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</si>
  <si>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</si>
  <si>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</si>
  <si>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</si>
  <si>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</si>
  <si>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</si>
  <si>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</si>
  <si>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</si>
  <si>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</si>
  <si>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</si>
  <si>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</si>
  <si>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</si>
  <si>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</si>
  <si>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</si>
  <si>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</si>
  <si>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</si>
  <si>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</si>
  <si>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</si>
  <si>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</si>
  <si>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</si>
  <si>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</si>
  <si>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</si>
  <si>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</si>
  <si>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</si>
  <si>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</si>
  <si>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</si>
  <si>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</si>
  <si>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</si>
  <si>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</si>
  <si>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</si>
  <si>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</si>
  <si>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</si>
  <si>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</si>
  <si>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</si>
  <si>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</si>
  <si>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</si>
  <si>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</si>
  <si>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</si>
  <si>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</si>
  <si>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</si>
  <si>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</si>
  <si>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</si>
  <si>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</si>
  <si>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</si>
  <si>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</si>
  <si>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</si>
  <si>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</si>
  <si>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</si>
  <si>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</si>
  <si>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</si>
  <si>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</si>
  <si>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</si>
  <si>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</si>
  <si>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</si>
  <si>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</si>
  <si>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</si>
  <si>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</si>
  <si>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</si>
  <si>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</si>
  <si>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</si>
  <si>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</si>
  <si>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</si>
  <si>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</si>
  <si>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</si>
  <si>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</si>
  <si>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</si>
  <si>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</si>
  <si>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</si>
  <si>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</si>
  <si>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</si>
  <si>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</si>
  <si>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</si>
  <si>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</si>
  <si>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</si>
  <si>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</si>
  <si>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</si>
  <si>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</si>
  <si>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</si>
  <si>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</si>
  <si>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</si>
  <si>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</si>
  <si>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</si>
  <si>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</si>
  <si>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</si>
  <si>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</si>
  <si>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</si>
  <si>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</si>
  <si>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</si>
  <si>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</si>
  <si>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</si>
  <si>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</si>
  <si>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</si>
  <si>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</si>
  <si>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</si>
  <si>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</si>
  <si>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</si>
  <si>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</si>
  <si>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</si>
  <si>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</si>
  <si>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</si>
  <si>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</si>
  <si>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</si>
  <si>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</si>
  <si>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</si>
  <si>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</si>
  <si>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</si>
  <si>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</si>
  <si>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</si>
  <si>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</si>
  <si>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</si>
  <si>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</si>
  <si>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</si>
  <si>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</si>
  <si>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</si>
  <si>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</si>
  <si>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</si>
  <si>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</si>
  <si>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</si>
  <si>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</si>
  <si>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</si>
  <si>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</si>
  <si>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</si>
  <si>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</si>
  <si>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</si>
  <si>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</si>
  <si>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</si>
  <si>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</si>
  <si>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</si>
  <si>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</si>
  <si>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</si>
  <si>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</si>
  <si>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</si>
  <si>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</si>
  <si>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</si>
  <si>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</si>
  <si>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</si>
  <si>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</si>
  <si>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</si>
  <si>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</si>
  <si>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</si>
  <si>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</si>
  <si>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</si>
  <si>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</si>
  <si>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</si>
  <si>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</si>
  <si>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</si>
  <si>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</si>
  <si>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</si>
  <si>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</si>
  <si>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</si>
  <si>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</si>
  <si>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</si>
  <si>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</si>
  <si>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</si>
  <si>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</si>
  <si>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</si>
  <si>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</si>
  <si>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</si>
  <si>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</si>
  <si>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</si>
  <si>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</si>
  <si>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</si>
  <si>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</si>
  <si>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</si>
  <si>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</si>
  <si>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</si>
  <si>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</si>
  <si>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</si>
  <si>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</si>
  <si>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</si>
  <si>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</si>
  <si>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</si>
  <si>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</si>
  <si>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</si>
  <si>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</si>
  <si>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</si>
  <si>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</si>
  <si>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</si>
  <si>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</si>
  <si>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</si>
  <si>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</si>
  <si>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</si>
  <si>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</si>
  <si>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</si>
  <si>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</si>
  <si>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</si>
  <si>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</si>
  <si>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</si>
  <si>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</si>
  <si>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</si>
  <si>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</si>
  <si>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</si>
  <si>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</si>
  <si>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</si>
  <si>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</si>
  <si>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</si>
  <si>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</si>
  <si>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</si>
  <si>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</si>
  <si>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</si>
  <si>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</si>
  <si>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</si>
  <si>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</si>
  <si>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</si>
  <si>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</si>
  <si>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</si>
  <si>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</si>
  <si>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</si>
  <si>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</si>
  <si>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</si>
  <si>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</si>
  <si>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</si>
  <si>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</si>
  <si>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</si>
  <si>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</si>
  <si>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</si>
  <si>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</si>
  <si>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</si>
  <si>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</si>
  <si>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</si>
  <si>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</si>
  <si>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</si>
  <si>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</si>
  <si>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</si>
  <si>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</si>
  <si>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</si>
  <si>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</si>
  <si>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</si>
  <si>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</si>
  <si>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</si>
  <si>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</si>
  <si>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</si>
  <si>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</si>
  <si>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</si>
  <si>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</si>
  <si>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</si>
  <si>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</si>
  <si>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</si>
  <si>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</si>
  <si>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</si>
  <si>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</si>
  <si>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</si>
  <si>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</si>
  <si>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</si>
  <si>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</si>
  <si>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</si>
  <si>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</si>
  <si>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</si>
  <si>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</si>
  <si>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</si>
  <si>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</si>
  <si>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</si>
  <si>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</si>
  <si>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</si>
  <si>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</si>
  <si>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</si>
  <si>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</si>
  <si>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</si>
  <si>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</si>
  <si>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</si>
  <si>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</si>
  <si>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</si>
  <si>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</si>
  <si>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</si>
  <si>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</si>
  <si>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</si>
  <si>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</si>
  <si>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</si>
  <si>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</si>
  <si>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</si>
  <si>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</si>
  <si>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</si>
  <si>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</si>
  <si>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</si>
  <si>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</si>
  <si>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</si>
  <si>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</si>
  <si>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</si>
  <si>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</si>
  <si>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</si>
  <si>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</si>
  <si>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</si>
  <si>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</si>
  <si>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</si>
  <si>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</si>
  <si>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</si>
  <si>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</si>
  <si>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</si>
  <si>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</si>
  <si>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</si>
  <si>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</si>
  <si>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</si>
  <si>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</si>
  <si>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</si>
  <si>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</si>
  <si>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</si>
  <si>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</si>
  <si>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</si>
  <si>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</si>
  <si>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</si>
  <si>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</si>
  <si>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</si>
  <si>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</si>
  <si>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</si>
  <si>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</si>
  <si>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</si>
  <si>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</si>
  <si>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</si>
  <si>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</si>
  <si>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</si>
  <si>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</si>
  <si>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</si>
  <si>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</si>
  <si>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</si>
  <si>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</si>
  <si>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</si>
  <si>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</si>
  <si>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</si>
  <si>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</si>
  <si>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</si>
  <si>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</si>
  <si>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</si>
  <si>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</si>
  <si>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</si>
  <si>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</si>
  <si>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</si>
  <si>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</si>
  <si>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</si>
  <si>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</si>
  <si>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</si>
  <si>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</si>
  <si>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</si>
  <si>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</si>
  <si>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</si>
  <si>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</si>
  <si>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</si>
  <si>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</si>
  <si>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</si>
  <si>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</si>
  <si>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</si>
  <si>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</si>
  <si>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</si>
  <si>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</si>
  <si>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</si>
  <si>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</si>
  <si>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</si>
  <si>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</si>
  <si>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</si>
  <si>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</si>
  <si>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</si>
  <si>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</si>
  <si>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</si>
  <si>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</si>
  <si>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</si>
  <si>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</si>
  <si>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</si>
  <si>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</si>
  <si>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</si>
  <si>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</si>
  <si>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</si>
  <si>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</si>
  <si>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</si>
  <si>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</si>
  <si>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</si>
  <si>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</si>
  <si>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</si>
  <si>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</si>
  <si>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</si>
  <si>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</si>
  <si>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</si>
  <si>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</si>
  <si>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</si>
  <si>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</si>
  <si>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</si>
  <si>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</si>
  <si>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</si>
  <si>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</si>
  <si>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</si>
  <si>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</si>
  <si>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</si>
  <si>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</si>
  <si>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</si>
  <si>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</si>
  <si>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</si>
  <si>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</si>
  <si>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</si>
  <si>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</si>
  <si>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</si>
  <si>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</si>
  <si>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</si>
  <si>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</si>
  <si>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</si>
  <si>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</si>
  <si>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</si>
  <si>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</si>
  <si>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</si>
  <si>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</si>
  <si>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</si>
  <si>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</si>
  <si>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</si>
  <si>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</si>
  <si>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</si>
  <si>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</si>
  <si>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</si>
  <si>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</si>
  <si>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</si>
  <si>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</si>
  <si>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</si>
  <si>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</si>
  <si>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</si>
  <si>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</si>
  <si>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</si>
  <si>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</si>
  <si>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</si>
  <si>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</si>
  <si>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</si>
  <si>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</si>
  <si>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</si>
  <si>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</si>
  <si>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</si>
  <si>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</si>
  <si>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</si>
  <si>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</si>
  <si>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</si>
  <si>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</si>
  <si>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</si>
  <si>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</si>
  <si>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</si>
  <si>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</si>
  <si>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</si>
  <si>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</si>
  <si>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</si>
  <si>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</si>
  <si>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</si>
  <si>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</si>
  <si>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</si>
  <si>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</si>
  <si>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</si>
  <si>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</si>
  <si>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</si>
  <si>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</si>
  <si>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</si>
  <si>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</si>
  <si>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</si>
  <si>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</si>
  <si>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</si>
  <si>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</si>
  <si>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</si>
  <si>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</si>
  <si>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</si>
  <si>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</si>
  <si>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</si>
  <si>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</si>
  <si>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</si>
  <si>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</si>
  <si>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</si>
  <si>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</si>
  <si>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</si>
  <si>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</si>
  <si>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</si>
  <si>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</si>
  <si>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</si>
  <si>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</si>
  <si>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</si>
  <si>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</si>
  <si>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</si>
  <si>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</si>
  <si>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</si>
  <si>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</si>
  <si>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</si>
  <si>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</si>
  <si>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</si>
  <si>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</si>
  <si>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</si>
  <si>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</si>
  <si>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</si>
  <si>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</si>
  <si>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</si>
  <si>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</si>
  <si>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</si>
  <si>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</si>
  <si>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</si>
  <si>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</si>
  <si>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</si>
  <si>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</si>
  <si>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</si>
  <si>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</si>
  <si>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</si>
  <si>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</si>
  <si>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</si>
  <si>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</si>
  <si>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</si>
  <si>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</si>
  <si>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</si>
  <si>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</si>
  <si>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</si>
  <si>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</si>
  <si>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</si>
  <si>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</si>
  <si>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</si>
  <si>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</si>
  <si>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</si>
  <si>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</si>
  <si>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</si>
  <si>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</si>
  <si>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</si>
  <si>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</si>
  <si>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</si>
  <si>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</si>
  <si>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</si>
  <si>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</si>
  <si>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</si>
  <si>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</si>
  <si>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</si>
  <si>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</si>
  <si>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</si>
  <si>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</si>
  <si>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</si>
  <si>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</si>
  <si>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</si>
  <si>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</si>
  <si>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</si>
  <si>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</si>
  <si>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</si>
  <si>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</si>
  <si>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</si>
  <si>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</si>
  <si>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</si>
  <si>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</si>
  <si>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</si>
  <si>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</si>
  <si>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</si>
  <si>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</si>
  <si>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</si>
  <si>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</si>
  <si>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</si>
  <si>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</si>
  <si>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</si>
  <si>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</si>
  <si>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</si>
  <si>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</si>
  <si>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</si>
  <si>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</si>
  <si>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</si>
  <si>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</si>
  <si>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</si>
  <si>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</si>
  <si>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</si>
  <si>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</si>
  <si>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</si>
  <si>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</si>
  <si>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</si>
  <si>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</si>
  <si>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</si>
  <si>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</si>
  <si>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</si>
  <si>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</si>
  <si>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</si>
  <si>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</si>
  <si>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</si>
  <si>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</si>
  <si>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</si>
  <si>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</si>
  <si>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</si>
  <si>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</si>
  <si>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</si>
  <si>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</si>
  <si>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</si>
  <si>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</si>
  <si>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</si>
  <si>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</si>
  <si>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</si>
  <si>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</si>
  <si>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</si>
  <si>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</si>
  <si>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</si>
  <si>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</si>
  <si>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</si>
  <si>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</si>
  <si>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</si>
  <si>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</si>
  <si>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</si>
  <si>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</si>
  <si>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</si>
  <si>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</si>
  <si>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</si>
  <si>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</si>
  <si>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</si>
  <si>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</si>
  <si>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</si>
  <si>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</si>
  <si>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</si>
  <si>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</si>
  <si>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</si>
  <si>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</si>
  <si>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</si>
  <si>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</si>
  <si>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</si>
  <si>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</si>
  <si>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</si>
  <si>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</si>
  <si>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</si>
  <si>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</si>
  <si>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</si>
  <si>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</si>
  <si>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</si>
  <si>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</si>
  <si>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</si>
  <si>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</si>
  <si>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</si>
  <si>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</si>
  <si>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</si>
  <si>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</si>
  <si>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</si>
  <si>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</si>
  <si>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</si>
  <si>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</si>
  <si>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</si>
  <si>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</si>
  <si>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</si>
  <si>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</si>
  <si>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</si>
  <si>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</si>
  <si>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</si>
  <si>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</si>
  <si>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</si>
  <si>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</si>
  <si>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</si>
  <si>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</si>
  <si>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</si>
  <si>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</si>
  <si>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</si>
  <si>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</si>
  <si>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</si>
  <si>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</si>
  <si>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</si>
  <si>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</si>
  <si>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</si>
  <si>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</si>
  <si>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</si>
  <si>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</si>
  <si>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</si>
  <si>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</si>
  <si>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</si>
  <si>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</si>
  <si>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</si>
  <si>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</si>
  <si>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</si>
  <si>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</si>
  <si>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</si>
  <si>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</si>
  <si>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</si>
  <si>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</si>
  <si>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</si>
  <si>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</si>
  <si>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</si>
  <si>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</si>
  <si>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</si>
  <si>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</si>
  <si>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</si>
  <si>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</si>
  <si>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</si>
  <si>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</si>
  <si>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</si>
  <si>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</si>
  <si>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</si>
  <si>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</si>
  <si>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</si>
  <si>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</si>
  <si>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</si>
  <si>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</si>
  <si>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</si>
  <si>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</si>
  <si>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</si>
  <si>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</si>
  <si>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</si>
  <si>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</si>
  <si>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</si>
  <si>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</si>
  <si>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</si>
  <si>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</si>
  <si>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</si>
  <si>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</si>
  <si>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</si>
  <si>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</si>
  <si>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</si>
  <si>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</si>
  <si>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</si>
  <si>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</si>
  <si>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</si>
  <si>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</si>
  <si>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</si>
  <si>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</si>
  <si>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</si>
  <si>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</si>
  <si>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</si>
  <si>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</si>
  <si>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</si>
  <si>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</si>
  <si>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</si>
  <si>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</si>
  <si>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</si>
  <si>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</si>
  <si>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</si>
  <si>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</si>
  <si>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</si>
  <si>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</si>
  <si>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</si>
  <si>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</si>
  <si>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</si>
  <si>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</si>
  <si>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</si>
  <si>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</si>
  <si>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</si>
  <si>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</si>
  <si>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</si>
  <si>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</si>
  <si>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</si>
  <si>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</si>
  <si>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</si>
  <si>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</si>
  <si>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</si>
  <si>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</si>
  <si>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</si>
  <si>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</si>
  <si>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</si>
  <si>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</si>
  <si>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</si>
  <si>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</si>
  <si>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</si>
  <si>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</si>
  <si>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</si>
  <si>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</si>
  <si>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</si>
  <si>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</si>
  <si>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</si>
  <si>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</si>
  <si>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</si>
  <si>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</si>
  <si>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</si>
  <si>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</si>
  <si>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</si>
  <si>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</si>
  <si>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</si>
  <si>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</si>
  <si>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</si>
  <si>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</si>
  <si>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</si>
  <si>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</si>
  <si>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</si>
  <si>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</si>
  <si>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</si>
  <si>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</si>
  <si>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</si>
  <si>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</si>
  <si>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</si>
  <si>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</si>
  <si>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</si>
  <si>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</si>
  <si>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</si>
  <si>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</si>
  <si>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</si>
  <si>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</si>
  <si>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</si>
  <si>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</si>
  <si>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</si>
  <si>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</si>
  <si>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</si>
  <si>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</si>
  <si>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</si>
  <si>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</si>
  <si>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</si>
  <si>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</si>
  <si>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</si>
  <si>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</si>
  <si>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</si>
  <si>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</si>
  <si>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</si>
  <si>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</si>
  <si>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</si>
  <si>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</si>
  <si>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</si>
  <si>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</si>
  <si>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</si>
  <si>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</si>
  <si>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</si>
  <si>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</si>
  <si>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</si>
  <si>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</si>
  <si>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</si>
  <si>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</si>
  <si>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</si>
  <si>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</si>
  <si>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</si>
  <si>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</si>
  <si>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</si>
  <si>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</si>
  <si>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</si>
  <si>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</si>
  <si>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</si>
  <si>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</si>
  <si>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</si>
  <si>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</si>
  <si>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</si>
  <si>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</si>
  <si>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</si>
  <si>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</si>
  <si>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</si>
  <si>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</si>
  <si>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</si>
  <si>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</si>
  <si>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</si>
  <si>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</si>
  <si>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</si>
  <si>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</si>
  <si>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</si>
  <si>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</si>
  <si>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</si>
  <si>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</si>
  <si>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</si>
  <si>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</si>
  <si>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</si>
  <si>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</si>
  <si>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</si>
  <si>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</si>
  <si>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</si>
  <si>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</si>
  <si>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</si>
  <si>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</si>
  <si>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</si>
  <si>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</si>
  <si>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</si>
  <si>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</si>
  <si>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</si>
  <si>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</si>
  <si>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</si>
  <si>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</si>
  <si>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</si>
  <si>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</si>
  <si>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</si>
  <si>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</si>
  <si>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</si>
  <si>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</si>
  <si>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</si>
  <si>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</si>
  <si>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</si>
  <si>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</si>
  <si>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</si>
  <si>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</si>
  <si>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</si>
  <si>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</si>
  <si>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</si>
  <si>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</si>
  <si>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</si>
  <si>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</si>
  <si>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</si>
  <si>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</si>
  <si>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</si>
  <si>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</si>
  <si>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</si>
  <si>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</si>
  <si>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</si>
  <si>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</si>
  <si>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</si>
  <si>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</si>
  <si>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</si>
  <si>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</si>
  <si>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</si>
  <si>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</si>
  <si>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</si>
  <si>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</si>
  <si>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</si>
  <si>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</si>
  <si>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</si>
  <si>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</si>
  <si>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</si>
  <si>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</si>
  <si>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</si>
  <si>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</si>
  <si>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</si>
  <si>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</si>
  <si>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</si>
  <si>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</si>
  <si>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</si>
  <si>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</si>
  <si>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</si>
  <si>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</si>
  <si>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</si>
  <si>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</si>
  <si>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</si>
  <si>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</si>
  <si>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</si>
  <si>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</si>
  <si>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</si>
  <si>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</si>
  <si>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</si>
  <si>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</si>
  <si>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</si>
  <si>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</si>
  <si>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</si>
  <si>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</si>
  <si>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</si>
  <si>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</si>
  <si>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</si>
  <si>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</si>
  <si>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</si>
  <si>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</si>
  <si>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</si>
  <si>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</si>
  <si>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</si>
  <si>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</si>
  <si>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</si>
  <si>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</si>
  <si>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</si>
  <si>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</si>
  <si>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</si>
  <si>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</si>
  <si>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</si>
  <si>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</si>
  <si>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</si>
  <si>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</si>
  <si>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</si>
  <si>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</si>
  <si>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</si>
  <si>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</si>
  <si>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</si>
  <si>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</si>
  <si>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</si>
  <si>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</si>
  <si>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</si>
  <si>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</si>
  <si>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</si>
  <si>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</si>
  <si>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</si>
  <si>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</si>
  <si>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</si>
  <si>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</si>
  <si>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</si>
  <si>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</si>
  <si>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</si>
  <si>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</si>
  <si>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</si>
  <si>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</si>
  <si>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</si>
  <si>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</si>
  <si>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</si>
  <si>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</si>
  <si>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</si>
  <si>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</si>
  <si>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</si>
  <si>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</si>
  <si>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</si>
  <si>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</si>
  <si>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</si>
  <si>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</si>
  <si>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</si>
  <si>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</si>
  <si>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</si>
  <si>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</si>
  <si>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</si>
  <si>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</si>
  <si>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</si>
  <si>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</si>
  <si>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</si>
  <si>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</si>
  <si>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</si>
  <si>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</si>
  <si>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</si>
  <si>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</si>
  <si>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</si>
  <si>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</si>
  <si>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</si>
  <si>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</si>
  <si>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</si>
  <si>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</si>
  <si>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</si>
  <si>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</si>
  <si>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</si>
  <si>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</si>
  <si>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</si>
  <si>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</si>
  <si>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</si>
  <si>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</si>
  <si>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</si>
  <si>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</si>
  <si>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</si>
  <si>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</si>
  <si>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</si>
  <si>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</si>
  <si>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</si>
  <si>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</si>
  <si>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</si>
  <si>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</si>
  <si>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</si>
  <si>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</si>
  <si>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</si>
  <si>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</si>
  <si>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</si>
  <si>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</si>
  <si>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</si>
  <si>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</si>
  <si>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</si>
  <si>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</si>
  <si>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</si>
  <si>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</si>
  <si>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</si>
  <si>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</si>
  <si>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</si>
  <si>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</si>
  <si>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</si>
  <si>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</si>
  <si>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</si>
  <si>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</si>
  <si>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</si>
  <si>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</si>
  <si>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</si>
  <si>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</si>
  <si>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</si>
  <si>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</si>
  <si>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</si>
  <si>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</si>
  <si>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</si>
  <si>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</si>
  <si>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</si>
  <si>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</si>
  <si>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</si>
  <si>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</si>
  <si>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</si>
  <si>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</si>
  <si>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</si>
  <si>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</si>
  <si>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</si>
  <si>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</si>
  <si>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</si>
  <si>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</si>
  <si>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</si>
  <si>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</si>
  <si>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</si>
  <si>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</si>
  <si>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</si>
  <si>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</si>
  <si>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</si>
  <si>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</si>
  <si>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</si>
  <si>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</si>
  <si>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</si>
  <si>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</si>
  <si>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</si>
  <si>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</si>
  <si>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</si>
  <si>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</si>
  <si>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</si>
  <si>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</si>
  <si>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</si>
  <si>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</si>
  <si>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</si>
  <si>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</si>
  <si>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</si>
  <si>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</si>
  <si>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</si>
  <si>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</si>
  <si>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</si>
  <si>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</si>
  <si>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</si>
  <si>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</si>
  <si>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</si>
  <si>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</si>
  <si>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</si>
  <si>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</si>
  <si>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</si>
  <si>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</si>
  <si>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</si>
  <si>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</si>
  <si>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</si>
  <si>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</si>
  <si>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</si>
  <si>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</si>
  <si>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</si>
  <si>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</si>
  <si>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</si>
  <si>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</si>
  <si>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</si>
  <si>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</si>
  <si>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</si>
  <si>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</si>
  <si>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</si>
  <si>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</si>
  <si>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</si>
  <si>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</si>
  <si>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</si>
  <si>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</si>
  <si>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</si>
  <si>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</si>
  <si>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</si>
  <si>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</si>
  <si>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</si>
  <si>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</si>
  <si>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</si>
  <si>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</si>
  <si>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</si>
  <si>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</si>
  <si>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</si>
  <si>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</si>
  <si>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</si>
  <si>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</si>
  <si>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</si>
  <si>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</si>
  <si>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</si>
  <si>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</si>
  <si>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</si>
  <si>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</si>
  <si>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</si>
  <si>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</si>
  <si>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</si>
  <si>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</si>
  <si>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</si>
  <si>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</si>
  <si>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</si>
  <si>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</si>
  <si>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</si>
  <si>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</si>
  <si>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</si>
  <si>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</si>
  <si>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</si>
  <si>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</si>
  <si>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</si>
  <si>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</si>
  <si>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</si>
  <si>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</si>
  <si>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</si>
  <si>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</si>
  <si>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</si>
  <si>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</si>
  <si>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</si>
  <si>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</si>
  <si>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</si>
  <si>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</si>
  <si>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</si>
  <si>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</si>
  <si>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</si>
  <si>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</si>
  <si>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</si>
  <si>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</si>
  <si>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</si>
  <si>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</si>
  <si>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</si>
  <si>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</si>
  <si>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</si>
  <si>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</si>
  <si>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</si>
  <si>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</si>
  <si>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</si>
  <si>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</si>
  <si>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</si>
  <si>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</si>
  <si>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</si>
  <si>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</si>
  <si>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</si>
  <si>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</si>
  <si>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</si>
  <si>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</si>
  <si>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</si>
  <si>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</si>
  <si>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</si>
  <si>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</si>
  <si>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</si>
  <si>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</si>
  <si>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</si>
  <si>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</si>
  <si>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</si>
  <si>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</si>
  <si>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</si>
  <si>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</si>
  <si>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</si>
  <si>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</si>
  <si>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</si>
  <si>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</si>
  <si>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</si>
  <si>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</si>
  <si>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</si>
  <si>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</si>
  <si>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</si>
  <si>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</si>
  <si>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</si>
  <si>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</si>
  <si>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</si>
  <si>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</si>
  <si>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</si>
  <si>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</si>
  <si>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</si>
  <si>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</si>
  <si>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</si>
  <si>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</si>
  <si>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</si>
  <si>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</si>
  <si>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</si>
  <si>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</si>
  <si>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</si>
  <si>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</si>
  <si>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</si>
  <si>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</si>
  <si>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</si>
  <si>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</si>
  <si>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</si>
  <si>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</si>
  <si>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</si>
  <si>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</si>
  <si>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</si>
  <si>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</si>
  <si>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</si>
  <si>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</si>
  <si>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</si>
  <si>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</si>
  <si>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</si>
  <si>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</si>
  <si>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</si>
  <si>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</si>
  <si>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</si>
  <si>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</si>
  <si>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</si>
  <si>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</si>
  <si>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</si>
  <si>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</si>
  <si>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</si>
  <si>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</si>
  <si>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</si>
  <si>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</si>
  <si>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</si>
  <si>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</si>
  <si>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</si>
  <si>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</si>
  <si>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</si>
  <si>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</si>
  <si>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</si>
  <si>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</si>
  <si>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</si>
  <si>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</si>
  <si>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</si>
  <si>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</si>
  <si>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</si>
  <si>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</si>
  <si>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</si>
  <si>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</si>
  <si>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</si>
  <si>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</si>
  <si>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</si>
  <si>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</si>
  <si>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</si>
  <si>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</si>
  <si>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</si>
  <si>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</si>
  <si>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</si>
  <si>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</si>
  <si>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</si>
  <si>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</si>
  <si>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</si>
  <si>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</si>
  <si>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</si>
  <si>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</si>
  <si>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</si>
  <si>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</si>
  <si>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</si>
  <si>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</si>
  <si>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</si>
  <si>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</si>
  <si>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</si>
  <si>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</si>
  <si>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</si>
  <si>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</si>
  <si>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</si>
  <si>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</si>
  <si>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</si>
  <si>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</si>
  <si>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</si>
  <si>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</si>
  <si>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</si>
  <si>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</si>
  <si>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</si>
  <si>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</si>
  <si>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</si>
  <si>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</si>
  <si>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</si>
  <si>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</si>
  <si>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</si>
  <si>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</si>
  <si>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</si>
  <si>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</si>
  <si>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</si>
  <si>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</si>
  <si>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</si>
  <si>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</si>
  <si>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</si>
  <si>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</si>
  <si>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</si>
  <si>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</si>
  <si>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</si>
  <si>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</si>
  <si>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</si>
  <si>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</si>
  <si>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</si>
  <si>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</si>
  <si>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</si>
  <si>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</si>
  <si>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</si>
  <si>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</si>
  <si>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</si>
  <si>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</si>
  <si>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</si>
  <si>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</si>
  <si>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</si>
  <si>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</si>
  <si>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</si>
  <si>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</si>
  <si>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</si>
  <si>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</si>
  <si>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</si>
  <si>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</si>
  <si>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</si>
  <si>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</si>
  <si>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</si>
  <si>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</si>
  <si>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</si>
  <si>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</si>
  <si>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</si>
  <si>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</si>
  <si>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</si>
  <si>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</si>
  <si>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</si>
  <si>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</si>
  <si>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</si>
  <si>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</si>
  <si>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</si>
  <si>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</si>
  <si>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</si>
  <si>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</si>
  <si>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</si>
  <si>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</si>
  <si>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</si>
  <si>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</si>
  <si>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</si>
  <si>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</si>
  <si>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</si>
  <si>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</si>
  <si>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</si>
  <si>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</si>
  <si>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</si>
  <si>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</si>
  <si>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</si>
  <si>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</si>
  <si>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</si>
  <si>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</si>
  <si>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</si>
  <si>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</si>
  <si>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</si>
  <si>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</si>
  <si>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</si>
  <si>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</si>
  <si>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</si>
  <si>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</si>
  <si>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</si>
  <si>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</si>
  <si>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</si>
  <si>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</si>
  <si>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</si>
  <si>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</si>
  <si>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</si>
  <si>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</si>
  <si>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</si>
  <si>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</si>
  <si>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</si>
  <si>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</si>
  <si>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</si>
  <si>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</si>
  <si>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</si>
  <si>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</si>
  <si>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</si>
  <si>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</si>
  <si>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</si>
  <si>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</si>
  <si>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</si>
  <si>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</si>
  <si>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</si>
  <si>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</si>
  <si>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</si>
  <si>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</si>
  <si>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</si>
  <si>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</si>
  <si>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</si>
  <si>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</si>
  <si>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</si>
  <si>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</si>
  <si>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</si>
  <si>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</si>
  <si>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</si>
  <si>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</si>
  <si>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</si>
  <si>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</si>
  <si>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</si>
  <si>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</si>
  <si>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</si>
  <si>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</si>
  <si>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</si>
  <si>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</si>
  <si>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</si>
  <si>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</si>
  <si>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</si>
  <si>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</si>
  <si>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</si>
  <si>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</si>
  <si>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</si>
  <si>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</si>
  <si>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</si>
  <si>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</si>
  <si>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</si>
  <si>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</si>
  <si>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</si>
  <si>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</si>
  <si>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</si>
  <si>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</si>
  <si>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</si>
  <si>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</si>
  <si>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</si>
  <si>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</si>
  <si>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</si>
  <si>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</si>
  <si>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</si>
  <si>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</si>
  <si>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</si>
  <si>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</si>
  <si>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</si>
  <si>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</si>
  <si>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</si>
  <si>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</si>
  <si>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</si>
  <si>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</si>
  <si>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</si>
  <si>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</si>
  <si>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</si>
  <si>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</si>
  <si>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</si>
  <si>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</si>
  <si>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</si>
  <si>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</si>
  <si>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</si>
  <si>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</si>
  <si>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</si>
  <si>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</si>
  <si>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</si>
  <si>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</si>
  <si>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</si>
  <si>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</si>
  <si>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</si>
  <si>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</si>
  <si>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</si>
  <si>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</si>
  <si>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</si>
  <si>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</si>
  <si>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</si>
  <si>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</si>
  <si>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</si>
  <si>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</si>
  <si>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</si>
  <si>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</si>
  <si>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</si>
  <si>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</si>
  <si>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</si>
  <si>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</si>
  <si>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</si>
  <si>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</si>
  <si>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</si>
  <si>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</si>
  <si>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</si>
  <si>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</si>
  <si>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</si>
  <si>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</si>
  <si>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</si>
  <si>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</si>
  <si>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</si>
  <si>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</si>
  <si>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</si>
  <si>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</si>
  <si>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</si>
  <si>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</si>
  <si>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</si>
  <si>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</si>
  <si>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</si>
  <si>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</si>
  <si>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</si>
  <si>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</si>
  <si>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</si>
  <si>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</si>
  <si>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</si>
  <si>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</si>
  <si>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</si>
  <si>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</si>
  <si>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</si>
  <si>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</si>
  <si>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</si>
  <si>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</si>
  <si>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</si>
  <si>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</si>
  <si>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</si>
  <si>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</si>
  <si>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</si>
  <si>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</si>
  <si>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</si>
  <si>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</si>
  <si>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</si>
  <si>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</si>
  <si>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</si>
  <si>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</si>
  <si>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</si>
  <si>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</si>
  <si>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</si>
  <si>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</si>
  <si>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</si>
  <si>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</si>
  <si>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</si>
  <si>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</si>
  <si>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</si>
  <si>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</si>
  <si>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</si>
  <si>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</si>
  <si>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</si>
  <si>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</si>
  <si>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</si>
  <si>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</si>
  <si>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</si>
  <si>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</si>
  <si>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</si>
  <si>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</si>
  <si>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</si>
  <si>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</si>
  <si>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</si>
  <si>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</si>
  <si>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</si>
  <si>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</si>
  <si>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</si>
  <si>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</si>
  <si>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</si>
  <si>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</si>
  <si>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</si>
  <si>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</si>
  <si>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</si>
  <si>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</si>
  <si>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</si>
  <si>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</si>
  <si>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</si>
  <si>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</si>
  <si>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</si>
  <si>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</si>
  <si>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</si>
  <si>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</si>
  <si>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</si>
  <si>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</si>
  <si>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</si>
  <si>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</si>
  <si>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</si>
  <si>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</si>
  <si>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</si>
  <si>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</si>
  <si>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</si>
  <si>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</si>
  <si>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</si>
  <si>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</si>
  <si>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</si>
  <si>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</si>
  <si>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</si>
  <si>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</si>
  <si>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</si>
  <si>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</si>
  <si>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</si>
  <si>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</si>
  <si>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</si>
  <si>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</si>
  <si>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</si>
  <si>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</si>
  <si>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</si>
  <si>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</si>
  <si>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</si>
  <si>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</si>
  <si>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</si>
  <si>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</si>
  <si>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</si>
  <si>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</si>
  <si>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</si>
  <si>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</si>
  <si>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</si>
  <si>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</si>
  <si>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</si>
  <si>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</si>
  <si>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</si>
  <si>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</si>
  <si>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</si>
  <si>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</si>
  <si>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</si>
  <si>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</si>
  <si>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</si>
  <si>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</si>
  <si>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</si>
  <si>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</si>
  <si>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</si>
  <si>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</si>
  <si>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</si>
  <si>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</si>
  <si>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</si>
  <si>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</si>
  <si>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</si>
  <si>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</si>
  <si>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</si>
  <si>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</si>
  <si>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</si>
  <si>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</si>
  <si>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</si>
  <si>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</si>
  <si>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</si>
  <si>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</si>
  <si>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</si>
  <si>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</si>
  <si>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</si>
  <si>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</si>
  <si>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</si>
  <si>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</si>
  <si>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</si>
  <si>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</si>
  <si>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</si>
  <si>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</si>
  <si>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</si>
  <si>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</si>
  <si>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</si>
  <si>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</si>
  <si>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</si>
  <si>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</si>
  <si>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</si>
  <si>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</si>
  <si>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</si>
  <si>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</si>
  <si>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</si>
  <si>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</si>
  <si>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</si>
  <si>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</si>
  <si>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</si>
  <si>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</si>
  <si>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</si>
  <si>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</si>
  <si>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</si>
  <si>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</si>
  <si>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</si>
  <si>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</si>
  <si>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</si>
  <si>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</si>
  <si>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</si>
  <si>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</si>
  <si>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</si>
  <si>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</si>
  <si>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</si>
  <si>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</si>
  <si>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</si>
  <si>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</si>
  <si>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</si>
  <si>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</si>
  <si>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</si>
  <si>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</si>
  <si>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</si>
  <si>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</si>
  <si>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</si>
  <si>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</si>
  <si>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</si>
  <si>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</si>
  <si>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</si>
  <si>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</si>
  <si>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</si>
  <si>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</si>
  <si>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</si>
  <si>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</si>
  <si>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</si>
  <si>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</si>
  <si>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</si>
  <si>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</si>
  <si>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</si>
  <si>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</si>
  <si>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</si>
  <si>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</si>
  <si>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</si>
  <si>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</si>
  <si>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</si>
  <si>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</si>
  <si>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</si>
  <si>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</si>
  <si>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</si>
  <si>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</si>
  <si>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</si>
  <si>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</si>
  <si>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</si>
  <si>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</si>
  <si>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</si>
  <si>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</si>
  <si>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</si>
  <si>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</si>
  <si>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</si>
  <si>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</si>
  <si>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</si>
  <si>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</si>
  <si>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</si>
  <si>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</si>
  <si>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</si>
  <si>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</si>
  <si>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</si>
  <si>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</si>
  <si>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</si>
  <si>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</si>
  <si>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</si>
  <si>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</si>
  <si>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</si>
  <si>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</si>
  <si>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</si>
  <si>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</si>
  <si>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</si>
  <si>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</si>
  <si>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</si>
  <si>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</si>
  <si>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</si>
  <si>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</si>
  <si>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</si>
  <si>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</si>
  <si>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</si>
  <si>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</si>
  <si>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</si>
  <si>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</si>
  <si>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</si>
  <si>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</si>
  <si>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</si>
  <si>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</si>
  <si>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</si>
  <si>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</si>
  <si>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</si>
  <si>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</si>
  <si>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</si>
  <si>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</si>
  <si>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</si>
  <si>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</si>
  <si>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</si>
  <si>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</si>
  <si>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</si>
  <si>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</si>
  <si>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</si>
  <si>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</si>
  <si>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</si>
  <si>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</si>
  <si>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</si>
  <si>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</si>
  <si>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</si>
  <si>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</si>
  <si>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</si>
  <si>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</si>
  <si>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</si>
  <si>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</si>
  <si>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</si>
  <si>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</si>
  <si>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</si>
  <si>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</si>
  <si>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</si>
  <si>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</si>
  <si>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</si>
  <si>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</si>
  <si>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</si>
  <si>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</si>
  <si>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</si>
  <si>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</si>
  <si>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</si>
  <si>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</si>
  <si>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</si>
  <si>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</si>
  <si>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</si>
  <si>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</si>
  <si>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</si>
  <si>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</si>
  <si>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</si>
  <si>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</si>
  <si>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</si>
  <si>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</si>
  <si>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</si>
  <si>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</si>
  <si>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</si>
  <si>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</si>
  <si>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</si>
  <si>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</si>
  <si>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</si>
  <si>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</si>
  <si>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</si>
  <si>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</si>
  <si>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</si>
  <si>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</si>
  <si>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</si>
  <si>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</si>
  <si>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</si>
  <si>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</si>
  <si>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</si>
  <si>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</si>
  <si>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</si>
  <si>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</si>
  <si>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</si>
  <si>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</si>
  <si>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</si>
  <si>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</si>
  <si>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</si>
  <si>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</si>
  <si>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</si>
  <si>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</si>
  <si>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</si>
  <si>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</si>
  <si>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</si>
  <si>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</si>
  <si>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</si>
  <si>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</si>
  <si>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</si>
  <si>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</si>
  <si>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</si>
  <si>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</si>
  <si>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</si>
  <si>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</si>
  <si>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</si>
  <si>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</si>
  <si>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</si>
  <si>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</si>
  <si>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</si>
  <si>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</si>
  <si>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</si>
  <si>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</si>
  <si>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</si>
  <si>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</si>
  <si>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</si>
  <si>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</si>
  <si>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</si>
  <si>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</si>
  <si>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</si>
  <si>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</si>
  <si>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</si>
  <si>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</si>
  <si>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</si>
  <si>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</si>
  <si>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</si>
  <si>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</si>
  <si>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</si>
  <si>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</si>
  <si>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</si>
  <si>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</si>
  <si>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</si>
  <si>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</si>
  <si>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</si>
  <si>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</si>
  <si>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</si>
  <si>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</si>
  <si>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</si>
  <si>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</si>
  <si>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</si>
  <si>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</si>
  <si>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</si>
  <si>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</si>
  <si>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</si>
  <si>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</si>
  <si>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</si>
  <si>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</si>
  <si>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</si>
  <si>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</si>
  <si>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</si>
  <si>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</si>
  <si>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</si>
  <si>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</si>
  <si>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</si>
  <si>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</si>
  <si>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</si>
  <si>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</si>
  <si>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</si>
  <si>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</si>
  <si>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</si>
  <si>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</si>
  <si>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</si>
  <si>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</si>
  <si>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</si>
  <si>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</si>
  <si>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</si>
  <si>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</si>
  <si>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</si>
  <si>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</si>
  <si>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</si>
  <si>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</si>
  <si>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</si>
  <si>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</si>
  <si>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</si>
  <si>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</si>
  <si>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</si>
  <si>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</si>
  <si>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</si>
  <si>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</si>
  <si>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</si>
  <si>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</si>
  <si>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</si>
  <si>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</si>
  <si>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</si>
  <si>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</si>
  <si>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</si>
  <si>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</si>
  <si>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</si>
  <si>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</si>
  <si>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</si>
  <si>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</si>
  <si>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</si>
  <si>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</si>
  <si>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</si>
  <si>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</si>
  <si>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</si>
  <si>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</si>
  <si>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</si>
  <si>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</si>
  <si>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</si>
  <si>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</si>
  <si>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</si>
  <si>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</si>
  <si>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</si>
  <si>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</si>
  <si>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</si>
  <si>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</si>
  <si>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</si>
  <si>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</si>
  <si>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</si>
  <si>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</si>
  <si>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</si>
  <si>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</si>
  <si>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</si>
  <si>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</si>
  <si>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</si>
  <si>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</si>
  <si>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</si>
  <si>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</si>
  <si>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</si>
  <si>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</si>
  <si>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</si>
  <si>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</si>
  <si>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</si>
  <si>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</si>
  <si>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</si>
  <si>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</si>
  <si>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</si>
  <si>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</si>
  <si>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</si>
  <si>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</si>
  <si>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</si>
  <si>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</si>
  <si>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</si>
  <si>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</si>
  <si>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</si>
  <si>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</si>
  <si>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</si>
  <si>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</si>
  <si>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</si>
  <si>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</si>
  <si>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</si>
  <si>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</si>
  <si>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</si>
  <si>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</si>
  <si>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</si>
  <si>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</si>
  <si>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</si>
  <si>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</si>
  <si>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</si>
  <si>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</si>
  <si>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</si>
  <si>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</si>
  <si>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</si>
  <si>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</si>
  <si>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</si>
  <si>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</si>
  <si>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</si>
  <si>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</si>
  <si>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</si>
  <si>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</si>
  <si>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</si>
  <si>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</si>
  <si>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</si>
  <si>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</si>
  <si>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</si>
  <si>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</si>
  <si>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</si>
  <si>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</si>
  <si>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</si>
  <si>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</si>
  <si>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</si>
  <si>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</si>
  <si>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</si>
  <si>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</si>
  <si>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</si>
  <si>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</si>
  <si>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</si>
  <si>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</si>
  <si>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</si>
  <si>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</si>
  <si>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</si>
  <si>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</si>
  <si>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</si>
  <si>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</si>
  <si>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</si>
  <si>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</si>
  <si>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</si>
  <si>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</si>
  <si>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</si>
  <si>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</si>
  <si>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</si>
  <si>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</si>
  <si>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</si>
  <si>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</si>
  <si>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</si>
  <si>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</si>
  <si>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</si>
  <si>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</si>
  <si>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</si>
  <si>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</si>
  <si>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</si>
  <si>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</si>
  <si>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</si>
  <si>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</si>
  <si>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</si>
  <si>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</si>
  <si>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</si>
  <si>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</si>
  <si>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</si>
  <si>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</si>
  <si>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</si>
  <si>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</si>
  <si>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</si>
  <si>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</si>
  <si>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</si>
  <si>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</si>
  <si>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</si>
  <si>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</si>
  <si>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</si>
  <si>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</si>
  <si>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</si>
  <si>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</si>
  <si>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</si>
  <si>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</si>
  <si>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</si>
  <si>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</si>
  <si>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</si>
  <si>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</si>
  <si>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</si>
  <si>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</si>
  <si>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</si>
  <si>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</si>
  <si>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</si>
  <si>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</si>
  <si>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</si>
  <si>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</si>
  <si>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</si>
  <si>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</si>
  <si>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</si>
  <si>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</si>
  <si>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</si>
  <si>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</si>
  <si>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</si>
  <si>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</si>
  <si>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</si>
  <si>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</si>
  <si>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</si>
  <si>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</si>
  <si>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</si>
  <si>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</si>
  <si>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</si>
  <si>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</si>
  <si>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</si>
  <si>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</si>
  <si>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</si>
  <si>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</si>
  <si>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</si>
  <si>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</si>
  <si>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</si>
  <si>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</si>
  <si>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</si>
  <si>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</si>
  <si>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</si>
  <si>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</si>
  <si>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</si>
  <si>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</si>
  <si>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</si>
  <si>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</si>
  <si>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</si>
  <si>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</si>
  <si>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</si>
  <si>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</si>
  <si>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</si>
  <si>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</si>
  <si>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</si>
  <si>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</si>
  <si>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</si>
  <si>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</si>
  <si>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</si>
  <si>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</si>
  <si>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</si>
  <si>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</si>
  <si>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</si>
  <si>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</si>
  <si>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</si>
  <si>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</si>
  <si>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</si>
  <si>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</si>
  <si>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</si>
  <si>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</si>
  <si>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</si>
  <si>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</si>
  <si>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</si>
  <si>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</si>
  <si>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</si>
  <si>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</si>
  <si>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</si>
  <si>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</si>
  <si>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</si>
  <si>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</si>
  <si>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</si>
  <si>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</si>
  <si>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</si>
  <si>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</si>
  <si>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</si>
  <si>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</si>
  <si>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</si>
  <si>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</si>
  <si>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</si>
  <si>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</si>
  <si>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</si>
  <si>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</si>
  <si>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</si>
  <si>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</si>
  <si>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</si>
  <si>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</si>
  <si>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</si>
  <si>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</si>
  <si>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</si>
  <si>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</si>
  <si>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</si>
  <si>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</si>
  <si>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</si>
  <si>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</si>
  <si>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</si>
  <si>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</si>
  <si>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</si>
  <si>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</si>
  <si>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</si>
  <si>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</si>
  <si>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</si>
  <si>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</si>
  <si>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</si>
  <si>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</si>
  <si>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</si>
  <si>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</si>
  <si>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</si>
  <si>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</si>
  <si>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</si>
  <si>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</si>
  <si>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</si>
  <si>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</si>
  <si>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</si>
  <si>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</si>
  <si>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</si>
  <si>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</si>
  <si>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</si>
  <si>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</si>
  <si>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</si>
  <si>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</si>
  <si>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</si>
  <si>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</si>
  <si>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</si>
  <si>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</si>
  <si>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</si>
  <si>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</si>
  <si>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</si>
  <si>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</si>
  <si>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</si>
  <si>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</si>
  <si>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</si>
  <si>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</si>
  <si>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</si>
  <si>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</si>
  <si>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</si>
  <si>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</si>
  <si>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</si>
  <si>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</si>
  <si>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</si>
  <si>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</si>
  <si>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</si>
  <si>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</si>
  <si>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</si>
  <si>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</si>
  <si>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</si>
  <si>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</si>
  <si>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</si>
  <si>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</si>
  <si>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</si>
  <si>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</si>
  <si>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</si>
  <si>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</si>
  <si>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</si>
  <si>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</si>
  <si>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</si>
  <si>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</si>
  <si>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</si>
  <si>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</si>
  <si>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</si>
  <si>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</si>
  <si>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</si>
  <si>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</si>
  <si>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</si>
  <si>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</si>
  <si>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</si>
  <si>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</si>
  <si>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</si>
  <si>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</si>
  <si>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</si>
  <si>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</si>
  <si>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</si>
  <si>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</si>
  <si>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</si>
  <si>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</si>
  <si>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</si>
  <si>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</si>
  <si>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</si>
  <si>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</si>
  <si>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</si>
  <si>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</si>
  <si>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</si>
  <si>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</si>
  <si>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</si>
  <si>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</si>
  <si>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</si>
  <si>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</si>
  <si>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</si>
  <si>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</si>
  <si>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</si>
  <si>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</si>
  <si>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</si>
  <si>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</si>
  <si>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</si>
  <si>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</si>
  <si>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</si>
  <si>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</si>
  <si>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</si>
  <si>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</si>
  <si>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</si>
  <si>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</si>
  <si>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</si>
  <si>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</si>
  <si>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</si>
  <si>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</si>
  <si>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</si>
  <si>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</si>
  <si>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</si>
  <si>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</si>
  <si>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</si>
  <si>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</si>
  <si>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</si>
  <si>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</si>
  <si>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</si>
  <si>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</si>
  <si>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</si>
  <si>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</si>
  <si>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</si>
  <si>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</si>
  <si>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</si>
  <si>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</si>
  <si>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</si>
  <si>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</si>
  <si>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</si>
  <si>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</si>
  <si>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</si>
  <si>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</si>
  <si>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</si>
  <si>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</si>
  <si>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</si>
  <si>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</si>
  <si>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</si>
  <si>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</si>
  <si>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</si>
  <si>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</si>
  <si>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</si>
  <si>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</si>
  <si>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</si>
  <si>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</si>
  <si>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</si>
  <si>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</si>
  <si>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</si>
  <si>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</si>
  <si>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</si>
  <si>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</si>
  <si>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</si>
  <si>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</si>
  <si>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</si>
  <si>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</si>
  <si>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</si>
  <si>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</si>
  <si>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</si>
  <si>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</si>
  <si>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</si>
  <si>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</si>
  <si>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</si>
  <si>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</si>
  <si>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</si>
  <si>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</si>
  <si>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</si>
  <si>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</si>
  <si>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</si>
  <si>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</si>
  <si>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</si>
  <si>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</si>
  <si>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</si>
  <si>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</si>
  <si>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</si>
  <si>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</si>
  <si>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</si>
  <si>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</si>
  <si>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</si>
  <si>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</si>
  <si>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</si>
  <si>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</si>
  <si>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</si>
  <si>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</si>
  <si>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</si>
  <si>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</si>
  <si>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</si>
  <si>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</si>
  <si>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</si>
  <si>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</si>
  <si>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</si>
  <si>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</si>
  <si>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</si>
  <si>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</si>
  <si>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</si>
  <si>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</si>
  <si>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</si>
  <si>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</si>
  <si>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</si>
  <si>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</si>
  <si>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</si>
  <si>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</si>
  <si>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</si>
  <si>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</si>
  <si>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</si>
  <si>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</si>
  <si>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</si>
  <si>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</si>
  <si>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</si>
  <si>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</si>
  <si>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</si>
  <si>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</si>
  <si>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</si>
  <si>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</si>
  <si>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</si>
  <si>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</si>
  <si>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</si>
  <si>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</si>
  <si>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</si>
  <si>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</si>
  <si>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</si>
  <si>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</si>
  <si>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</si>
  <si>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</si>
  <si>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</si>
  <si>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</si>
  <si>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</si>
  <si>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</si>
  <si>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</si>
  <si>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</si>
  <si>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</si>
  <si>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</si>
  <si>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</si>
  <si>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</si>
  <si>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</si>
  <si>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</si>
  <si>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</si>
  <si>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</si>
  <si>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</si>
  <si>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</si>
  <si>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</si>
  <si>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</si>
  <si>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</si>
  <si>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</si>
  <si>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</si>
  <si>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</si>
  <si>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</si>
  <si>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</si>
  <si>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</si>
  <si>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</si>
  <si>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</si>
  <si>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</si>
  <si>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</si>
  <si>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</si>
  <si>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</si>
  <si>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</si>
  <si>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</si>
  <si>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</si>
  <si>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</si>
  <si>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</si>
  <si>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</si>
  <si>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</si>
  <si>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</si>
  <si>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</si>
  <si>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</si>
  <si>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</si>
  <si>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</si>
  <si>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</si>
  <si>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</si>
  <si>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</si>
  <si>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</si>
  <si>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</si>
  <si>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</si>
  <si>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</si>
  <si>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</si>
  <si>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</si>
  <si>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</si>
  <si>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</si>
  <si>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</si>
  <si>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</si>
  <si>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</si>
  <si>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</si>
  <si>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</si>
  <si>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</si>
  <si>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</si>
  <si>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</si>
  <si>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</si>
  <si>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</si>
  <si>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</si>
  <si>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</si>
  <si>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</si>
  <si>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</si>
  <si>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</si>
  <si>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</si>
  <si>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</si>
  <si>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</si>
  <si>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</si>
  <si>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</si>
  <si>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</si>
  <si>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</si>
  <si>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</si>
  <si>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</si>
  <si>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</si>
  <si>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</si>
  <si>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</si>
  <si>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</si>
  <si>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</si>
  <si>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</si>
  <si>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</si>
  <si>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</si>
  <si>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</si>
  <si>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</si>
  <si>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</si>
  <si>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</si>
  <si>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</si>
  <si>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</si>
  <si>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</si>
  <si>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</si>
  <si>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</si>
  <si>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</si>
  <si>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</si>
  <si>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</si>
  <si>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</si>
  <si>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</si>
  <si>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</si>
  <si>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</si>
  <si>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</si>
  <si>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</si>
  <si>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</si>
  <si>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</si>
  <si>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</si>
  <si>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</si>
  <si>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</si>
  <si>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</si>
  <si>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</si>
  <si>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</si>
  <si>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</si>
  <si>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</si>
  <si>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</si>
  <si>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</si>
  <si>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</si>
  <si>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</si>
  <si>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</si>
  <si>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</si>
  <si>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</si>
  <si>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</si>
  <si>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</si>
  <si>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</si>
  <si>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</si>
  <si>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</si>
  <si>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</si>
  <si>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</si>
  <si>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</si>
  <si>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</si>
  <si>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</si>
  <si>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</si>
  <si>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</si>
  <si>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</si>
  <si>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</si>
  <si>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</si>
  <si>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</si>
  <si>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</si>
  <si>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</si>
  <si>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</si>
  <si>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</si>
  <si>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</si>
  <si>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</si>
  <si>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</si>
  <si>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</si>
  <si>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</si>
  <si>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</si>
  <si>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</si>
  <si>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</si>
  <si>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</si>
  <si>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</si>
  <si>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</si>
  <si>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</si>
  <si>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</si>
  <si>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</si>
  <si>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</si>
  <si>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</si>
  <si>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</si>
  <si>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</si>
  <si>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</si>
  <si>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</si>
  <si>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</si>
  <si>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</si>
  <si>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</si>
  <si>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</si>
  <si>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</si>
  <si>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</si>
  <si>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</si>
  <si>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</si>
  <si>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</si>
  <si>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</si>
  <si>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</si>
  <si>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</si>
  <si>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</si>
  <si>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</si>
  <si>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</si>
  <si>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</si>
  <si>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</si>
  <si>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</si>
  <si>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</si>
  <si>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</si>
  <si>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</si>
  <si>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</si>
  <si>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</si>
  <si>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</si>
  <si>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</si>
  <si>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</si>
  <si>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</si>
  <si>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</si>
  <si>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</si>
  <si>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</si>
  <si>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</si>
  <si>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</si>
  <si>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</si>
  <si>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</si>
  <si>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</si>
  <si>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</si>
  <si>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</si>
  <si>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</si>
  <si>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</si>
  <si>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</si>
  <si>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</si>
  <si>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</si>
  <si>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</si>
  <si>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</si>
  <si>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</si>
  <si>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</si>
  <si>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</si>
  <si>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</si>
  <si>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</si>
  <si>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</si>
  <si>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</si>
  <si>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</si>
  <si>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</si>
  <si>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</si>
  <si>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</si>
  <si>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</si>
  <si>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</si>
  <si>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</si>
  <si>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</si>
  <si>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</si>
  <si>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</si>
  <si>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</si>
  <si>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</si>
  <si>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</si>
  <si>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</si>
  <si>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</si>
  <si>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</si>
  <si>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</si>
  <si>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</si>
  <si>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</si>
  <si>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</si>
  <si>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</si>
  <si>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</si>
  <si>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</si>
  <si>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</si>
  <si>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</si>
  <si>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</si>
  <si>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</si>
  <si>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</si>
  <si>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</si>
  <si>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</si>
  <si>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</si>
  <si>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</si>
  <si>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</si>
  <si>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</si>
  <si>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</si>
  <si>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</si>
  <si>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</si>
  <si>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</si>
  <si>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</si>
  <si>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</si>
  <si>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</si>
  <si>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</si>
  <si>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</si>
  <si>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</si>
  <si>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</si>
  <si>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</si>
  <si>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</si>
  <si>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</si>
  <si>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</si>
  <si>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</si>
  <si>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</si>
  <si>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</si>
  <si>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</si>
  <si>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</si>
  <si>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</si>
  <si>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</si>
  <si>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</si>
  <si>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</si>
  <si>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</si>
  <si>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</si>
  <si>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</si>
  <si>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</si>
  <si>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</si>
  <si>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</si>
  <si>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</si>
  <si>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</si>
  <si>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</si>
  <si>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</si>
  <si>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</si>
  <si>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</si>
  <si>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</si>
  <si>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</si>
  <si>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</si>
  <si>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</si>
  <si>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</si>
  <si>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</si>
  <si>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</si>
  <si>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</si>
  <si>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</si>
  <si>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</si>
  <si>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</si>
  <si>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</si>
  <si>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</si>
  <si>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</si>
  <si>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</si>
  <si>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</si>
  <si>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</si>
  <si>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</si>
  <si>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</si>
  <si>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</si>
  <si>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</si>
  <si>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</si>
  <si>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</si>
  <si>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</si>
  <si>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</si>
  <si>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</si>
  <si>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</si>
  <si>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</si>
  <si>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</si>
  <si>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</si>
  <si>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</si>
  <si>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</si>
  <si>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</si>
  <si>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</si>
  <si>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</si>
  <si>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</si>
  <si>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</si>
  <si>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</si>
  <si>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</si>
  <si>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</si>
  <si>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</si>
  <si>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</si>
  <si>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</si>
  <si>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</si>
  <si>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</si>
  <si>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</si>
  <si>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</si>
  <si>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</si>
  <si>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</si>
  <si>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</si>
  <si>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</si>
  <si>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</si>
  <si>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</si>
  <si>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</si>
  <si>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</si>
  <si>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</si>
  <si>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</si>
  <si>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</si>
  <si>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</si>
  <si>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</si>
  <si>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</si>
  <si>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</si>
  <si>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</si>
  <si>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</si>
  <si>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</si>
  <si>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</si>
  <si>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</si>
  <si>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</si>
  <si>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</si>
  <si>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</si>
  <si>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</si>
  <si>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</si>
  <si>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</si>
  <si>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</si>
  <si>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</si>
  <si>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</si>
  <si>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</si>
  <si>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</si>
  <si>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</si>
  <si>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</si>
  <si>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</si>
  <si>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</si>
  <si>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</si>
  <si>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</si>
  <si>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</si>
  <si>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</si>
  <si>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</si>
  <si>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</si>
  <si>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</si>
  <si>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</si>
  <si>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</si>
  <si>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</si>
  <si>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</si>
  <si>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</si>
  <si>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</si>
  <si>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</si>
  <si>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</si>
  <si>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</si>
  <si>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</si>
  <si>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</si>
  <si>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</si>
  <si>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</si>
  <si>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</si>
  <si>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</si>
  <si>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</si>
  <si>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</si>
  <si>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</si>
  <si>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</si>
  <si>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</si>
  <si>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</si>
  <si>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</si>
  <si>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</si>
  <si>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</si>
  <si>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</si>
  <si>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</si>
  <si>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</si>
  <si>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</si>
  <si>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</si>
  <si>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</si>
  <si>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</si>
  <si>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</si>
  <si>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</si>
  <si>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</si>
  <si>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</si>
  <si>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</si>
  <si>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</si>
  <si>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</si>
  <si>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</si>
  <si>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</si>
  <si>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</si>
  <si>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</si>
  <si>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</si>
  <si>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</si>
  <si>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</si>
  <si>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</si>
  <si>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</si>
  <si>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</si>
  <si>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</si>
  <si>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</si>
  <si>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</si>
  <si>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</si>
  <si>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</si>
  <si>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</si>
  <si>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</si>
  <si>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</si>
  <si>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</si>
  <si>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</si>
  <si>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</si>
  <si>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</si>
  <si>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</si>
  <si>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</si>
  <si>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</si>
  <si>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</si>
  <si>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</si>
  <si>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</si>
  <si>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</si>
  <si>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</si>
  <si>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</si>
  <si>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</si>
  <si>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</si>
  <si>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</si>
  <si>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</si>
  <si>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</si>
  <si>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</si>
  <si>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</si>
  <si>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</si>
  <si>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</si>
  <si>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</si>
  <si>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</si>
  <si>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</si>
  <si>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</si>
  <si>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</si>
  <si>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</si>
  <si>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</si>
  <si>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</si>
  <si>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</si>
  <si>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</si>
  <si>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</si>
  <si>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</si>
  <si>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</si>
  <si>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</si>
  <si>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</si>
  <si>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</si>
  <si>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</si>
  <si>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</si>
  <si>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</si>
  <si>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</si>
  <si>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</si>
  <si>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</si>
  <si>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</si>
  <si>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</si>
  <si>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</si>
  <si>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</si>
  <si>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</si>
  <si>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</si>
  <si>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</si>
  <si>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</si>
  <si>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</si>
  <si>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</si>
  <si>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</si>
  <si>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</si>
  <si>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</si>
  <si>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</si>
  <si>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</si>
  <si>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</si>
  <si>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</si>
  <si>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</si>
  <si>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</si>
  <si>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</si>
  <si>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</si>
  <si>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</si>
  <si>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</si>
  <si>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</si>
  <si>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</si>
  <si>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</si>
  <si>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</si>
  <si>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</si>
  <si>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</si>
  <si>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</si>
  <si>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</si>
  <si>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</si>
  <si>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</si>
  <si>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</si>
  <si>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</si>
  <si>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</si>
  <si>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</si>
  <si>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</si>
  <si>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</si>
  <si>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</si>
  <si>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</si>
  <si>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</si>
  <si>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</si>
  <si>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</si>
  <si>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</si>
  <si>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</si>
  <si>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</si>
  <si>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</si>
  <si>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</si>
  <si>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</si>
  <si>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</si>
  <si>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</si>
  <si>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</si>
  <si>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</si>
  <si>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</si>
  <si>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</si>
  <si>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</si>
  <si>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</si>
  <si>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</si>
  <si>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</si>
  <si>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</si>
  <si>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</si>
  <si>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</si>
  <si>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</si>
  <si>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</si>
  <si>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</si>
  <si>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</si>
  <si>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</si>
  <si>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</si>
  <si>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</si>
  <si>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</si>
  <si>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</si>
  <si>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</si>
  <si>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</si>
  <si>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</si>
  <si>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</si>
  <si>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</si>
  <si>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</si>
  <si>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</si>
  <si>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</si>
  <si>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</si>
  <si>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</si>
  <si>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</si>
  <si>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</si>
  <si>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</si>
  <si>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</si>
  <si>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</si>
  <si>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</si>
  <si>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</si>
  <si>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</si>
  <si>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</si>
  <si>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</si>
  <si>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</si>
  <si>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</si>
  <si>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</si>
  <si>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</si>
  <si>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</si>
  <si>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</si>
  <si>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</si>
  <si>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</si>
  <si>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</si>
  <si>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</si>
  <si>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</si>
  <si>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</si>
  <si>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</si>
  <si>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</si>
  <si>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</si>
  <si>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</si>
  <si>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</si>
  <si>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</si>
  <si>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</si>
  <si>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</si>
  <si>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</si>
  <si>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</si>
  <si>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</si>
  <si>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</si>
  <si>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</si>
  <si>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</si>
  <si>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</si>
  <si>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</si>
  <si>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</si>
  <si>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</si>
  <si>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</si>
  <si>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</si>
  <si>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</si>
  <si>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</si>
  <si>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</si>
  <si>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</si>
  <si>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</si>
  <si>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</si>
  <si>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</si>
  <si>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</si>
  <si>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</si>
  <si>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</si>
  <si>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</si>
  <si>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</si>
  <si>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</si>
  <si>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</si>
  <si>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</si>
  <si>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</si>
  <si>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</si>
  <si>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</si>
  <si>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</si>
  <si>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</si>
  <si>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</si>
  <si>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</si>
  <si>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</si>
  <si>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</si>
  <si>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</si>
  <si>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</si>
  <si>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</si>
  <si>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</si>
  <si>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</si>
  <si>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</si>
  <si>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</si>
  <si>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</si>
  <si>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</si>
  <si>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</si>
  <si>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</si>
  <si>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</si>
  <si>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</si>
  <si>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</si>
  <si>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</si>
  <si>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</si>
  <si>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</si>
  <si>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</si>
  <si>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</si>
  <si>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</si>
  <si>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</si>
  <si>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</si>
  <si>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</si>
  <si>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</si>
  <si>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</si>
  <si>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</si>
  <si>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</si>
  <si>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</si>
  <si>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</si>
  <si>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</si>
  <si>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</si>
  <si>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</si>
  <si>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</si>
  <si>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</si>
  <si>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</si>
  <si>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</si>
  <si>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</si>
  <si>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</si>
  <si>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</si>
  <si>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</si>
  <si>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</si>
  <si>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</si>
  <si>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</si>
  <si>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</si>
  <si>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</si>
  <si>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</si>
  <si>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</si>
  <si>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</si>
  <si>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</si>
  <si>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</si>
  <si>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</si>
  <si>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</si>
  <si>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</si>
  <si>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</si>
  <si>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</si>
  <si>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</si>
  <si>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</si>
  <si>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</si>
  <si>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</si>
  <si>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</si>
  <si>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</si>
  <si>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</si>
  <si>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</si>
  <si>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</si>
  <si>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</si>
  <si>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</si>
  <si>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</si>
  <si>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</si>
  <si>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</si>
  <si>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</si>
  <si>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</si>
  <si>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</si>
  <si>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</si>
  <si>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</si>
  <si>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</si>
  <si>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</si>
  <si>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</si>
  <si>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</si>
  <si>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</si>
  <si>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</si>
  <si>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</si>
  <si>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</si>
  <si>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</si>
  <si>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</si>
  <si>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</si>
  <si>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</si>
  <si>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</si>
  <si>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</si>
  <si>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</si>
  <si>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</si>
  <si>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</si>
  <si>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</si>
  <si>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</si>
  <si>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</si>
  <si>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</si>
  <si>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</si>
  <si>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</si>
  <si>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</si>
  <si>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</si>
  <si>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</si>
  <si>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</si>
  <si>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</si>
  <si>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</si>
  <si>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</si>
  <si>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</si>
  <si>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</si>
  <si>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</si>
  <si>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</si>
  <si>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</si>
  <si>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</si>
  <si>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</si>
  <si>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</si>
  <si>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</si>
  <si>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</si>
  <si>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</si>
  <si>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</si>
  <si>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</si>
  <si>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</si>
  <si>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</si>
  <si>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</si>
  <si>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</si>
  <si>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</si>
  <si>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</si>
  <si>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</si>
  <si>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</si>
  <si>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</si>
  <si>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</si>
  <si>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</si>
  <si>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</si>
  <si>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</si>
  <si>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</si>
  <si>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</si>
  <si>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</si>
  <si>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</si>
  <si>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</si>
  <si>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</si>
  <si>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</si>
  <si>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</si>
  <si>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</si>
  <si>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</si>
  <si>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</si>
  <si>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</si>
  <si>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</si>
  <si>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</si>
  <si>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</si>
  <si>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</si>
  <si>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</si>
  <si>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</si>
  <si>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</si>
  <si>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</si>
  <si>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</si>
  <si>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</si>
  <si>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</si>
  <si>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</si>
  <si>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</si>
  <si>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</si>
  <si>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</si>
  <si>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</si>
  <si>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</si>
  <si>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</si>
  <si>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</si>
  <si>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</si>
  <si>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</si>
  <si>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</si>
  <si>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</si>
  <si>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</si>
  <si>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</si>
  <si>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</si>
  <si>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</si>
  <si>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</si>
  <si>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</si>
  <si>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</si>
  <si>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</si>
  <si>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</si>
  <si>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</si>
  <si>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</si>
  <si>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</si>
  <si>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</si>
  <si>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</si>
  <si>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</si>
  <si>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</si>
  <si>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</si>
  <si>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</si>
  <si>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</si>
  <si>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</si>
  <si>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</si>
  <si>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</si>
  <si>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</si>
  <si>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</si>
  <si>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</si>
  <si>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</si>
  <si>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</si>
  <si>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</si>
  <si>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</si>
  <si>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</si>
  <si>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</si>
  <si>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</si>
  <si>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</si>
  <si>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</si>
  <si>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</si>
  <si>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</si>
  <si>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</si>
  <si>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</si>
  <si>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</si>
  <si>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</si>
  <si>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</si>
  <si>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</si>
  <si>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</si>
  <si>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</si>
  <si>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</si>
  <si>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</si>
  <si>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</si>
  <si>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</si>
  <si>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</si>
  <si>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</si>
  <si>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</si>
  <si>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</si>
  <si>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</si>
  <si>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</si>
  <si>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</si>
  <si>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</si>
  <si>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</si>
  <si>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</si>
  <si>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</si>
  <si>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</si>
  <si>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</si>
  <si>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</si>
  <si>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</si>
  <si>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</si>
  <si>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</si>
  <si>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</si>
  <si>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</si>
  <si>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</si>
  <si>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</si>
  <si>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</si>
  <si>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</si>
  <si>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</si>
  <si>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</si>
  <si>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</si>
  <si>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</si>
  <si>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</si>
  <si>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</si>
  <si>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</si>
  <si>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</si>
  <si>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</si>
  <si>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</si>
  <si>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</si>
  <si>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</si>
  <si>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</si>
  <si>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</si>
  <si>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</si>
  <si>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</si>
  <si>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</si>
  <si>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</si>
  <si>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</si>
  <si>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</si>
  <si>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</si>
  <si>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</si>
  <si>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</si>
  <si>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</si>
  <si>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</si>
  <si>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</si>
  <si>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</si>
  <si>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</si>
  <si>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</si>
  <si>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</si>
  <si>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</si>
  <si>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</si>
  <si>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</si>
  <si>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</si>
  <si>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</si>
  <si>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</si>
  <si>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</si>
  <si>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</si>
  <si>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</si>
  <si>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</si>
  <si>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</si>
  <si>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</si>
  <si>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</si>
  <si>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</si>
  <si>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</si>
  <si>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</si>
  <si>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</si>
  <si>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</si>
  <si>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</si>
  <si>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</si>
  <si>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</si>
  <si>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</si>
  <si>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</si>
  <si>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</si>
  <si>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</si>
  <si>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</si>
  <si>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</si>
  <si>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</si>
  <si>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</si>
  <si>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</si>
  <si>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</si>
  <si>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</si>
  <si>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</si>
  <si>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</si>
  <si>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</si>
  <si>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</si>
  <si>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</si>
  <si>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</si>
  <si>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</si>
  <si>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</si>
  <si>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</si>
  <si>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</si>
  <si>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</si>
  <si>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</si>
  <si>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</si>
  <si>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</si>
  <si>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</si>
  <si>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</si>
  <si>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</si>
  <si>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</si>
  <si>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</si>
  <si>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</si>
  <si>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</si>
  <si>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</si>
  <si>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</si>
  <si>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</si>
  <si>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</si>
  <si>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</si>
  <si>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</si>
  <si>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</si>
  <si>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</si>
  <si>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</si>
  <si>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</si>
  <si>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</si>
  <si>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</si>
  <si>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</si>
  <si>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</si>
  <si>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</si>
  <si>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</si>
  <si>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</si>
  <si>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</si>
  <si>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</si>
  <si>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</si>
  <si>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</si>
  <si>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</si>
  <si>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</si>
  <si>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</si>
  <si>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</si>
  <si>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</si>
  <si>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</si>
  <si>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</si>
  <si>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</si>
  <si>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</si>
  <si>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</si>
  <si>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</si>
  <si>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</si>
  <si>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</si>
  <si>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</si>
  <si>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</si>
  <si>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</si>
  <si>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</si>
  <si>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</si>
  <si>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</si>
  <si>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</si>
  <si>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</si>
  <si>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</si>
  <si>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</si>
  <si>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</si>
  <si>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</si>
  <si>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</si>
  <si>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</si>
  <si>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</si>
  <si>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</si>
  <si>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</si>
  <si>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</si>
  <si>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</si>
  <si>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</si>
  <si>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</si>
  <si>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</si>
  <si>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</si>
  <si>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</si>
  <si>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</si>
  <si>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</si>
  <si>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</si>
  <si>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</si>
  <si>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</si>
  <si>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</si>
  <si>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</si>
  <si>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</si>
  <si>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</si>
  <si>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</si>
  <si>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</si>
  <si>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</si>
  <si>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</si>
  <si>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</si>
  <si>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</si>
  <si>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</si>
  <si>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</si>
  <si>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</si>
  <si>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</si>
  <si>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</si>
  <si>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</si>
  <si>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</si>
  <si>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</si>
  <si>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</si>
  <si>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</si>
  <si>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</si>
  <si>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</si>
  <si>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</si>
  <si>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</si>
  <si>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</si>
  <si>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</si>
  <si>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</si>
  <si>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</si>
  <si>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</si>
  <si>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</si>
  <si>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</si>
  <si>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</si>
  <si>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</si>
  <si>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</si>
  <si>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</si>
  <si>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</si>
  <si>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</si>
  <si>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</si>
  <si>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</si>
  <si>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</si>
  <si>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</si>
  <si>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</si>
  <si>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</si>
  <si>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</si>
  <si>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</si>
  <si>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</si>
  <si>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</si>
  <si>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</si>
  <si>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</si>
  <si>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</si>
  <si>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</si>
  <si>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</si>
  <si>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</si>
  <si>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</si>
  <si>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</si>
  <si>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</si>
  <si>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</si>
  <si>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</si>
  <si>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</si>
  <si>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</si>
  <si>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</si>
  <si>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</si>
  <si>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</si>
  <si>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</si>
  <si>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</si>
  <si>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</si>
  <si>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</si>
  <si>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</si>
  <si>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</si>
  <si>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</si>
  <si>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</si>
  <si>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</si>
  <si>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</si>
  <si>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</si>
  <si>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</si>
  <si>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</si>
  <si>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</si>
  <si>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</si>
  <si>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</si>
  <si>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</si>
  <si>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</si>
  <si>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</si>
  <si>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</si>
  <si>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</si>
  <si>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</si>
  <si>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</si>
  <si>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</si>
  <si>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</si>
  <si>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</si>
  <si>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</si>
  <si>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</si>
  <si>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</si>
  <si>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</si>
  <si>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</si>
  <si>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</si>
  <si>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</si>
  <si>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</si>
  <si>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</si>
  <si>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</si>
  <si>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</si>
  <si>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</si>
  <si>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</si>
  <si>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</si>
  <si>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</si>
  <si>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</si>
  <si>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</si>
  <si>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</si>
  <si>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</si>
  <si>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</si>
  <si>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</si>
  <si>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</si>
  <si>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</si>
  <si>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</si>
  <si>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</si>
  <si>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</si>
  <si>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</si>
  <si>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</si>
  <si>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</si>
  <si>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</si>
  <si>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</si>
  <si>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</si>
  <si>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</si>
  <si>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</si>
  <si>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</si>
  <si>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</si>
  <si>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</si>
  <si>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</si>
  <si>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</si>
  <si>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</si>
  <si>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</si>
  <si>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</si>
  <si>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</si>
  <si>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</si>
  <si>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</si>
  <si>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</si>
  <si>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</si>
  <si>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</si>
  <si>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</si>
  <si>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</si>
  <si>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</si>
  <si>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</si>
  <si>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</si>
  <si>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</si>
  <si>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</si>
  <si>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</si>
  <si>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</si>
  <si>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</si>
  <si>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</si>
  <si>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</si>
  <si>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</si>
  <si>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</si>
  <si>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</si>
  <si>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</si>
  <si>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</si>
  <si>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</si>
  <si>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</si>
  <si>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</si>
  <si>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</si>
  <si>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</si>
  <si>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</si>
  <si>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</si>
  <si>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</si>
  <si>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</si>
  <si>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</si>
  <si>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</si>
  <si>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</si>
  <si>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</si>
  <si>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</si>
  <si>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</si>
  <si>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</si>
  <si>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</si>
  <si>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</si>
  <si>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</si>
  <si>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</si>
  <si>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</si>
  <si>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</si>
  <si>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</si>
  <si>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</si>
  <si>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</si>
  <si>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</si>
  <si>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</si>
  <si>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</si>
  <si>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</si>
  <si>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</si>
  <si>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</si>
  <si>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</si>
  <si>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</si>
  <si>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</si>
  <si>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</si>
  <si>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</si>
  <si>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</si>
  <si>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</si>
  <si>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</si>
  <si>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</si>
  <si>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</si>
  <si>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</si>
  <si>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</si>
  <si>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</si>
  <si>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</si>
  <si>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</si>
  <si>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</si>
  <si>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</si>
  <si>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</si>
  <si>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</si>
  <si>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</si>
  <si>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</si>
  <si>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</si>
  <si>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</si>
  <si>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</si>
  <si>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</si>
  <si>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</si>
  <si>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</si>
  <si>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</si>
  <si>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</si>
  <si>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</si>
  <si>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</si>
  <si>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</si>
  <si>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</si>
  <si>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</si>
  <si>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</si>
  <si>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</si>
  <si>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</si>
  <si>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</si>
  <si>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</si>
  <si>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</si>
  <si>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</si>
  <si>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</si>
  <si>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</si>
  <si>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</si>
  <si>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</si>
  <si>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</si>
  <si>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</si>
  <si>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</si>
  <si>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</si>
  <si>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</si>
  <si>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</si>
  <si>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</si>
  <si>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</si>
  <si>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</si>
  <si>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</si>
  <si>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</si>
  <si>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</si>
  <si>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</si>
  <si>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</si>
  <si>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</si>
  <si>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</si>
  <si>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</si>
  <si>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</si>
  <si>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</si>
  <si>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</si>
  <si>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</si>
  <si>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</si>
  <si>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</si>
  <si>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</si>
  <si>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</si>
  <si>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</si>
  <si>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</si>
  <si>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</si>
  <si>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</si>
  <si>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</si>
  <si>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</si>
  <si>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</si>
  <si>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</si>
  <si>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</si>
  <si>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</si>
  <si>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</si>
  <si>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</si>
  <si>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</si>
  <si>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</si>
  <si>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</si>
  <si>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</si>
  <si>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</si>
  <si>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</si>
  <si>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</si>
  <si>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</si>
  <si>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</si>
  <si>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</si>
  <si>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</si>
  <si>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</si>
  <si>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</si>
  <si>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</si>
  <si>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</si>
  <si>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</si>
  <si>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</si>
  <si>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</si>
  <si>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</si>
  <si>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</si>
  <si>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</si>
  <si>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</si>
  <si>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</si>
  <si>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</si>
  <si>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</si>
  <si>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</si>
  <si>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</si>
  <si>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</si>
  <si>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</si>
  <si>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</si>
  <si>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</si>
  <si>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</si>
  <si>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</si>
  <si>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</si>
  <si>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</si>
  <si>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</si>
  <si>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</si>
  <si>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</si>
  <si>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</si>
  <si>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</si>
  <si>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</si>
  <si>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</si>
  <si>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</si>
  <si>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</si>
  <si>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</si>
  <si>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</si>
  <si>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</si>
  <si>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</si>
  <si>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</si>
  <si>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</si>
  <si>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</si>
  <si>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</si>
  <si>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</si>
  <si>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</si>
  <si>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</si>
  <si>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</si>
  <si>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</si>
  <si>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</si>
  <si>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</si>
  <si>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</si>
  <si>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</si>
  <si>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</si>
  <si>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</si>
  <si>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</si>
  <si>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</si>
  <si>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</si>
  <si>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</si>
  <si>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</si>
  <si>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</si>
  <si>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</si>
  <si>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</si>
  <si>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</si>
  <si>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</si>
  <si>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</si>
  <si>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</si>
  <si>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</si>
  <si>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</si>
  <si>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</si>
  <si>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</si>
  <si>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</si>
  <si>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</si>
  <si>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</si>
  <si>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</si>
  <si>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</si>
  <si>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</si>
  <si>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</si>
  <si>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</si>
  <si>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</si>
  <si>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</si>
  <si>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</si>
  <si>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</si>
  <si>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</si>
  <si>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</si>
  <si>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</si>
  <si>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</si>
  <si>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</si>
  <si>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</si>
  <si>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</si>
  <si>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</si>
  <si>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</si>
  <si>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</si>
  <si>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</si>
  <si>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</si>
  <si>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</si>
  <si>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</si>
  <si>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</si>
  <si>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</si>
  <si>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</si>
  <si>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</si>
  <si>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</si>
  <si>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</si>
  <si>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</si>
  <si>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</si>
  <si>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</si>
  <si>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</si>
  <si>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</si>
  <si>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</si>
  <si>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</si>
  <si>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</si>
  <si>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</si>
  <si>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</si>
  <si>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</si>
  <si>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</si>
  <si>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</si>
  <si>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</si>
  <si>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</si>
  <si>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</si>
  <si>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</si>
  <si>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</si>
  <si>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</si>
  <si>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</si>
  <si>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</si>
  <si>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</si>
  <si>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</si>
  <si>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</si>
  <si>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</si>
  <si>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</si>
  <si>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</si>
  <si>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</si>
  <si>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</si>
  <si>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</si>
  <si>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</si>
  <si>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</si>
  <si>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</si>
  <si>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</si>
  <si>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</si>
  <si>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</si>
  <si>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</si>
  <si>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</si>
  <si>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</si>
  <si>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</si>
  <si>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</si>
  <si>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</si>
  <si>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</si>
  <si>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</si>
  <si>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</si>
  <si>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</si>
  <si>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</si>
  <si>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</si>
  <si>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</si>
  <si>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</si>
  <si>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</si>
  <si>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</si>
  <si>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</si>
  <si>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</si>
  <si>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</si>
  <si>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</si>
  <si>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</si>
  <si>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</si>
  <si>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</si>
  <si>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</si>
  <si>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</si>
  <si>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</si>
  <si>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</si>
  <si>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</si>
  <si>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</si>
  <si>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</si>
  <si>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</si>
  <si>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</si>
  <si>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</si>
  <si>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</si>
  <si>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</si>
  <si>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</si>
  <si>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</si>
  <si>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</si>
  <si>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</si>
  <si>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</si>
  <si>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</si>
  <si>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</si>
  <si>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</si>
  <si>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</si>
  <si>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</si>
  <si>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</si>
  <si>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</si>
  <si>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</si>
  <si>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</si>
  <si>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</si>
  <si>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</si>
  <si>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</si>
  <si>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</si>
  <si>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</si>
  <si>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</si>
  <si>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</si>
  <si>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</si>
  <si>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</si>
  <si>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</si>
  <si>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</si>
  <si>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</si>
  <si>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</si>
  <si>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</si>
  <si>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</si>
  <si>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</si>
  <si>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</si>
  <si>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</si>
  <si>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</si>
  <si>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</si>
  <si>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</si>
  <si>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</si>
  <si>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</si>
  <si>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</si>
  <si>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</si>
  <si>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</si>
  <si>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</si>
  <si>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</si>
  <si>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</si>
  <si>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</si>
  <si>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</si>
  <si>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</si>
  <si>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</si>
  <si>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</si>
  <si>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</si>
  <si>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</si>
  <si>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</si>
  <si>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</si>
  <si>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</si>
  <si>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</si>
  <si>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</si>
  <si>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</si>
  <si>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</si>
  <si>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</si>
  <si>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</si>
  <si>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</si>
  <si>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</si>
  <si>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</si>
  <si>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</si>
  <si>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</si>
  <si>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</si>
  <si>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</si>
  <si>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</si>
  <si>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</si>
  <si>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</si>
  <si>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</si>
  <si>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</si>
  <si>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</si>
  <si>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</si>
  <si>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</si>
  <si>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</si>
  <si>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</si>
  <si>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</si>
  <si>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</si>
  <si>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</si>
  <si>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</si>
  <si>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</si>
  <si>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</si>
  <si>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</si>
  <si>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</si>
  <si>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</si>
  <si>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</si>
  <si>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</si>
  <si>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</si>
  <si>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</si>
  <si>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</si>
  <si>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</si>
  <si>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</si>
  <si>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</si>
  <si>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</si>
  <si>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</si>
  <si>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</si>
  <si>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</si>
  <si>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</si>
  <si>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</si>
  <si>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</si>
  <si>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</si>
  <si>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</si>
  <si>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</si>
  <si>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</si>
  <si>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</si>
  <si>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</si>
  <si>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</si>
  <si>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</si>
  <si>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</si>
  <si>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</si>
  <si>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</si>
  <si>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</si>
  <si>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</si>
  <si>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</si>
  <si>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</si>
  <si>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</si>
  <si>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</si>
  <si>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</si>
  <si>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</si>
  <si>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</si>
  <si>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</si>
  <si>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</si>
  <si>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</si>
  <si>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</si>
  <si>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</si>
  <si>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</si>
  <si>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</si>
  <si>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</si>
  <si>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</si>
  <si>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</si>
  <si>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</si>
  <si>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</si>
  <si>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</si>
  <si>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</si>
  <si>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</si>
  <si>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</si>
  <si>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</si>
  <si>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</si>
  <si>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</si>
  <si>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</si>
  <si>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</si>
  <si>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</si>
  <si>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</si>
  <si>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</si>
  <si>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</si>
  <si>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</si>
  <si>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</si>
  <si>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</si>
  <si>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</si>
  <si>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</si>
  <si>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</si>
  <si>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</si>
  <si>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</si>
  <si>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</si>
  <si>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</si>
  <si>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</si>
  <si>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</si>
  <si>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</si>
  <si>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</si>
  <si>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</si>
  <si>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</si>
  <si>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</si>
  <si>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</si>
  <si>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</si>
  <si>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</si>
  <si>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</si>
  <si>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</si>
  <si>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</si>
  <si>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</si>
  <si>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</si>
  <si>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</si>
  <si>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</si>
  <si>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</si>
  <si>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</si>
  <si>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</si>
  <si>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</si>
  <si>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</si>
  <si>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</si>
  <si>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</si>
  <si>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</si>
  <si>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</si>
  <si>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</si>
  <si>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</si>
  <si>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</si>
  <si>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</si>
  <si>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</si>
  <si>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</si>
  <si>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</si>
  <si>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</si>
  <si>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</si>
  <si>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</si>
  <si>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</si>
  <si>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</si>
  <si>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</si>
  <si>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</si>
  <si>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</si>
  <si>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</si>
  <si>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</si>
  <si>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</si>
  <si>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</si>
  <si>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</si>
  <si>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</si>
  <si>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</si>
  <si>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</si>
  <si>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</si>
  <si>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</si>
  <si>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</si>
  <si>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</si>
  <si>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</si>
  <si>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</si>
  <si>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</si>
  <si>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</si>
  <si>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</si>
  <si>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</si>
  <si>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</si>
  <si>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</si>
  <si>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</si>
  <si>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</si>
  <si>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</si>
  <si>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</si>
  <si>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</si>
  <si>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</si>
  <si>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</si>
  <si>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</si>
  <si>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</si>
  <si>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</si>
  <si>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</si>
  <si>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</si>
  <si>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</si>
  <si>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</si>
  <si>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</si>
  <si>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</si>
  <si>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</si>
  <si>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</si>
  <si>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</si>
  <si>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</si>
  <si>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</si>
  <si>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</si>
  <si>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</si>
  <si>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</si>
  <si>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</si>
  <si>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</si>
  <si>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</si>
  <si>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</si>
  <si>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</si>
  <si>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</si>
  <si>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</si>
  <si>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</si>
  <si>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</si>
  <si>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</si>
  <si>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</si>
  <si>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</si>
  <si>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</si>
  <si>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</si>
  <si>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</si>
  <si>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</si>
  <si>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</si>
  <si>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</si>
  <si>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</si>
  <si>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</si>
  <si>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</si>
  <si>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</si>
  <si>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</si>
  <si>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</si>
  <si>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</si>
  <si>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</si>
  <si>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</si>
  <si>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</si>
  <si>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</si>
  <si>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</si>
  <si>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</si>
  <si>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</si>
  <si>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</si>
  <si>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</si>
  <si>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</si>
  <si>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</si>
  <si>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</si>
  <si>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</si>
  <si>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</si>
  <si>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</si>
  <si>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</si>
  <si>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</si>
  <si>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</si>
  <si>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</si>
  <si>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</si>
  <si>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</si>
  <si>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</si>
  <si>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</si>
  <si>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</si>
  <si>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</si>
  <si>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</si>
  <si>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</si>
  <si>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</si>
  <si>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</si>
  <si>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</si>
  <si>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</si>
  <si>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</si>
  <si>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</si>
  <si>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</si>
  <si>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</si>
  <si>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</si>
  <si>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</si>
  <si>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</si>
  <si>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</si>
  <si>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</si>
  <si>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</si>
  <si>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</si>
  <si>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</si>
  <si>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</si>
  <si>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</si>
  <si>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</si>
  <si>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</si>
  <si>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</si>
  <si>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</si>
  <si>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</si>
  <si>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</si>
  <si>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</si>
  <si>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</si>
  <si>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</si>
  <si>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</si>
  <si>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</si>
  <si>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</si>
  <si>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</si>
  <si>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</si>
  <si>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</si>
  <si>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</si>
  <si>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</si>
  <si>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</si>
  <si>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</si>
  <si>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</si>
  <si>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</si>
  <si>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</si>
  <si>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</si>
  <si>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</si>
  <si>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</si>
  <si>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</si>
  <si>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</si>
  <si>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</si>
  <si>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</si>
  <si>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</si>
  <si>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</si>
  <si>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</si>
  <si>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</si>
  <si>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</si>
  <si>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</si>
  <si>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</si>
  <si>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</si>
  <si>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</si>
  <si>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</si>
  <si>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</si>
  <si>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</si>
  <si>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</si>
  <si>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</si>
  <si>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</si>
  <si>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</si>
  <si>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</si>
  <si>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</si>
  <si>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</si>
  <si>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</si>
  <si>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</si>
  <si>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</si>
  <si>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</si>
  <si>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</si>
  <si>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</si>
  <si>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</si>
  <si>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</si>
  <si>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</si>
  <si>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</si>
  <si>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</si>
  <si>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</si>
  <si>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</si>
  <si>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</si>
  <si>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</si>
  <si>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</si>
  <si>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</si>
  <si>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</si>
  <si>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</si>
  <si>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</si>
  <si>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</si>
  <si>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</si>
  <si>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</si>
  <si>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</si>
  <si>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</si>
  <si>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</si>
  <si>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</si>
  <si>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</si>
  <si>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</si>
  <si>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</si>
  <si>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</si>
  <si>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</si>
  <si>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</si>
  <si>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</si>
  <si>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</si>
  <si>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</si>
  <si>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</si>
  <si>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</si>
  <si>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</si>
  <si>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</si>
  <si>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</si>
  <si>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</si>
  <si>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</si>
  <si>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</si>
  <si>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</si>
  <si>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</si>
  <si>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</si>
  <si>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</si>
  <si>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</si>
  <si>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</si>
  <si>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</si>
  <si>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</si>
  <si>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</si>
  <si>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</si>
  <si>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</si>
  <si>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</si>
  <si>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</si>
  <si>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</si>
  <si>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</si>
  <si>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</si>
  <si>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</si>
  <si>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</si>
  <si>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</si>
  <si>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</si>
  <si>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</si>
  <si>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</si>
  <si>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</si>
  <si>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</si>
  <si>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</si>
  <si>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</si>
  <si>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</si>
  <si>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</si>
  <si>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</si>
  <si>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</si>
  <si>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</si>
  <si>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</si>
  <si>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</si>
  <si>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</si>
  <si>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</si>
  <si>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</si>
  <si>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</si>
  <si>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</si>
  <si>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</si>
  <si>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</si>
  <si>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</si>
  <si>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</si>
  <si>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</si>
  <si>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</si>
  <si>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</si>
  <si>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</si>
  <si>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</si>
  <si>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</si>
  <si>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</si>
  <si>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</si>
  <si>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</si>
  <si>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</si>
  <si>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</si>
  <si>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</si>
  <si>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</si>
  <si>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</si>
  <si>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</si>
  <si>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</si>
  <si>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</si>
  <si>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</si>
  <si>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</si>
  <si>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</si>
  <si>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</si>
  <si>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</si>
  <si>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</si>
  <si>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</si>
  <si>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</si>
  <si>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</si>
  <si>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</si>
  <si>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</si>
  <si>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</si>
  <si>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</si>
  <si>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</si>
  <si>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</si>
  <si>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</si>
  <si>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</si>
  <si>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</si>
  <si>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</si>
  <si>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</si>
  <si>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</si>
  <si>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</si>
  <si>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</si>
  <si>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</si>
  <si>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</si>
  <si>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</si>
  <si>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</si>
  <si>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</si>
  <si>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</si>
  <si>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</si>
  <si>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</si>
  <si>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</si>
  <si>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</si>
  <si>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</si>
  <si>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</si>
  <si>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</si>
  <si>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</si>
  <si>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</si>
  <si>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</si>
  <si>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</si>
  <si>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</si>
  <si>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</si>
  <si>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</si>
  <si>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</si>
  <si>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</si>
  <si>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</si>
  <si>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</si>
  <si>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</si>
  <si>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</si>
  <si>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</si>
  <si>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</si>
  <si>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</si>
  <si>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</si>
  <si>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</si>
  <si>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</si>
  <si>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</si>
  <si>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</si>
  <si>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</si>
  <si>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</si>
  <si>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</si>
  <si>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</si>
  <si>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</si>
  <si>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</si>
  <si>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</si>
  <si>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</si>
  <si>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</si>
  <si>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</si>
  <si>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</si>
  <si>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</si>
  <si>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</si>
  <si>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</si>
  <si>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</si>
  <si>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</si>
  <si>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</si>
  <si>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</si>
  <si>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</si>
  <si>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</si>
  <si>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</si>
  <si>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</si>
  <si>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</si>
  <si>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</si>
  <si>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</si>
  <si>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</si>
  <si>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</si>
  <si>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</si>
  <si>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</si>
  <si>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</si>
  <si>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</si>
  <si>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</si>
  <si>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</si>
  <si>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</si>
  <si>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</si>
  <si>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</si>
  <si>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</si>
  <si>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</si>
  <si>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</si>
  <si>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</si>
  <si>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</si>
  <si>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</si>
  <si>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</si>
  <si>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</si>
  <si>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</si>
  <si>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</si>
  <si>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</si>
  <si>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</si>
  <si>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</si>
  <si>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</si>
  <si>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</si>
  <si>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</si>
  <si>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</si>
  <si>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</si>
  <si>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</si>
  <si>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</si>
  <si>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</si>
  <si>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</si>
  <si>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</si>
  <si>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</si>
  <si>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</si>
  <si>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</si>
  <si>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</si>
  <si>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</si>
  <si>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</si>
  <si>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</si>
  <si>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</si>
  <si>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</si>
  <si>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</si>
  <si>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</si>
  <si>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</si>
  <si>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</si>
  <si>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</si>
  <si>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</si>
  <si>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</si>
  <si>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</si>
  <si>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</si>
  <si>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</si>
  <si>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</si>
  <si>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</si>
  <si>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</si>
  <si>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</si>
  <si>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</si>
  <si>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</si>
  <si>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</si>
  <si>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</si>
  <si>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</si>
  <si>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</si>
  <si>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</si>
  <si>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</si>
  <si>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</si>
  <si>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</si>
  <si>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</si>
  <si>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</si>
  <si>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</si>
  <si>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</si>
  <si>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</si>
  <si>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</si>
  <si>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</si>
  <si>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</si>
  <si>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</si>
  <si>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</si>
  <si>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</si>
  <si>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</si>
  <si>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</si>
  <si>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</si>
  <si>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</si>
  <si>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</si>
  <si>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</si>
  <si>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</si>
  <si>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</si>
  <si>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</si>
  <si>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</si>
  <si>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</si>
  <si>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</si>
  <si>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</si>
  <si>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</si>
  <si>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</si>
  <si>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</si>
  <si>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</si>
  <si>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</si>
  <si>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</si>
  <si>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</si>
  <si>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</si>
  <si>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</si>
  <si>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</si>
  <si>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</si>
  <si>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</si>
  <si>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</si>
  <si>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</si>
  <si>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</si>
  <si>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</si>
  <si>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</si>
  <si>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</si>
  <si>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</si>
  <si>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</si>
  <si>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</si>
  <si>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</si>
  <si>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</si>
  <si>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</si>
  <si>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</si>
  <si>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</si>
  <si>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</si>
  <si>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</si>
  <si>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</si>
  <si>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</si>
  <si>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</si>
  <si>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</si>
  <si>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</si>
  <si>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</si>
  <si>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</si>
  <si>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</si>
  <si>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</si>
  <si>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</si>
  <si>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</si>
  <si>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</si>
  <si>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</si>
  <si>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</si>
  <si>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</si>
  <si>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</si>
  <si>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</si>
  <si>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</si>
  <si>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</si>
  <si>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</si>
  <si>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</si>
  <si>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</si>
  <si>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</si>
  <si>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</si>
  <si>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</si>
  <si>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</si>
  <si>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</si>
  <si>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</si>
  <si>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</si>
  <si>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</si>
  <si>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</si>
  <si>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</si>
  <si>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</si>
  <si>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</si>
  <si>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</si>
  <si>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</si>
  <si>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</si>
  <si>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</si>
  <si>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</si>
  <si>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</si>
  <si>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</si>
  <si>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</si>
  <si>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</si>
  <si>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</si>
  <si>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</si>
  <si>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</si>
  <si>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</si>
  <si>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</si>
  <si>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</si>
  <si>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</si>
  <si>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</si>
  <si>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</si>
  <si>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</si>
  <si>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</si>
  <si>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</si>
  <si>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</si>
  <si>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</si>
  <si>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</si>
  <si>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</si>
  <si>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</si>
  <si>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</si>
  <si>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</si>
  <si>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</si>
  <si>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</si>
  <si>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</si>
  <si>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</si>
  <si>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</si>
  <si>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</si>
  <si>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</si>
  <si>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</si>
  <si>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</si>
  <si>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</si>
  <si>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</si>
  <si>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</si>
  <si>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</si>
  <si>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</si>
  <si>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</si>
  <si>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</si>
  <si>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</si>
  <si>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</si>
  <si>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</si>
  <si>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</si>
  <si>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</si>
  <si>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</si>
  <si>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</si>
  <si>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</si>
  <si>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</si>
  <si>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</si>
  <si>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</si>
  <si>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</si>
  <si>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</si>
  <si>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</si>
  <si>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</si>
  <si>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</si>
  <si>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</si>
  <si>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</si>
  <si>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</si>
  <si>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</si>
  <si>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</si>
  <si>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</si>
  <si>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</si>
  <si>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</si>
  <si>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</si>
  <si>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</si>
  <si>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</si>
  <si>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</si>
  <si>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</si>
  <si>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</si>
  <si>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</si>
  <si>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</si>
  <si>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</si>
  <si>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</si>
  <si>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</si>
  <si>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</si>
  <si>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</si>
  <si>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</si>
  <si>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</si>
  <si>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</si>
  <si>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</si>
  <si>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</si>
  <si>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</si>
  <si>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</si>
  <si>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</si>
  <si>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</si>
  <si>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</si>
  <si>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</si>
  <si>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</si>
  <si>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</si>
  <si>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</si>
  <si>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</si>
  <si>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</si>
  <si>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</si>
  <si>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</si>
  <si>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</si>
  <si>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</si>
  <si>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</si>
  <si>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</si>
  <si>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</si>
  <si>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</si>
  <si>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</si>
  <si>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</si>
  <si>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</si>
  <si>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</si>
  <si>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</si>
  <si>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</si>
  <si>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</si>
  <si>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</si>
  <si>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</si>
  <si>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</si>
  <si>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</si>
  <si>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</si>
  <si>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</si>
  <si>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</si>
  <si>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</si>
  <si>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</si>
  <si>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</si>
  <si>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</si>
  <si>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</si>
  <si>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</si>
  <si>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</si>
  <si>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</si>
  <si>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</si>
  <si>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</si>
  <si>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</si>
  <si>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</si>
  <si>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</si>
  <si>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</si>
  <si>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</si>
  <si>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</si>
  <si>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</si>
  <si>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</si>
  <si>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</si>
  <si>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</si>
  <si>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</si>
  <si>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</si>
  <si>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</si>
  <si>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</si>
  <si>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</si>
  <si>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</si>
  <si>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</si>
  <si>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</si>
  <si>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</si>
  <si>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</si>
  <si>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</si>
  <si>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</si>
  <si>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</si>
  <si>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</si>
  <si>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</si>
  <si>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</si>
  <si>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</si>
  <si>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</si>
  <si>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</si>
  <si>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</si>
  <si>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</si>
  <si>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</si>
  <si>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</si>
  <si>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</si>
  <si>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</si>
  <si>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</si>
  <si>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</si>
  <si>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</si>
  <si>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</si>
  <si>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</si>
  <si>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</si>
  <si>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</si>
  <si>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</si>
  <si>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</si>
  <si>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</si>
  <si>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</si>
  <si>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</si>
  <si>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</si>
  <si>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</si>
  <si>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</si>
  <si>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</si>
  <si>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</si>
  <si>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</si>
  <si>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</si>
  <si>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</si>
  <si>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</si>
  <si>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</si>
  <si>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</si>
  <si>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</si>
  <si>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</si>
  <si>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</si>
  <si>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</si>
  <si>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</si>
  <si>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</si>
  <si>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</si>
  <si>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</si>
  <si>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</si>
  <si>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</si>
  <si>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</si>
  <si>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</si>
  <si>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</si>
  <si>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</si>
  <si>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</si>
  <si>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</si>
  <si>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</si>
  <si>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</si>
  <si>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</si>
  <si>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</si>
  <si>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</si>
  <si>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</si>
  <si>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</si>
  <si>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</si>
  <si>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</si>
  <si>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</si>
  <si>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</si>
  <si>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</si>
  <si>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</si>
  <si>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</si>
  <si>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</si>
  <si>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</si>
  <si>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</si>
  <si>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</si>
  <si>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</si>
  <si>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</si>
  <si>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</si>
  <si>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</si>
  <si>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</si>
  <si>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</si>
  <si>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</si>
  <si>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</si>
  <si>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</si>
  <si>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</si>
  <si>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</si>
  <si>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</si>
  <si>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</si>
  <si>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</si>
  <si>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</si>
  <si>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</si>
  <si>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</si>
  <si>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</si>
  <si>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</si>
  <si>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</si>
  <si>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</si>
  <si>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</si>
  <si>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</si>
  <si>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</si>
  <si>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</si>
  <si>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</si>
  <si>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</si>
  <si>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</si>
  <si>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</si>
  <si>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</si>
  <si>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</si>
  <si>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</si>
  <si>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</si>
  <si>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</si>
  <si>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</si>
  <si>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</si>
  <si>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</si>
  <si>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</si>
  <si>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</si>
  <si>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</si>
  <si>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</si>
  <si>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</si>
  <si>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</si>
  <si>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</si>
  <si>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</si>
  <si>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</si>
  <si>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</si>
  <si>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</si>
  <si>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</si>
  <si>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</si>
  <si>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</si>
  <si>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</si>
  <si>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</si>
  <si>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</si>
  <si>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</si>
  <si>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</si>
  <si>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</si>
  <si>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</si>
  <si>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</si>
  <si>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</si>
  <si>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</si>
  <si>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</si>
  <si>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</si>
  <si>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</si>
  <si>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</si>
  <si>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</si>
  <si>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</si>
  <si>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</si>
  <si>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</si>
  <si>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</si>
  <si>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</si>
  <si>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</si>
  <si>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</si>
  <si>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</si>
  <si>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</si>
  <si>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</si>
  <si>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</si>
  <si>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</si>
  <si>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</si>
  <si>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</si>
  <si>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</si>
  <si>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</si>
  <si>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</si>
  <si>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</si>
  <si>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</si>
  <si>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</si>
  <si>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</si>
  <si>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</si>
  <si>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</si>
  <si>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</si>
  <si>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</si>
  <si>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</si>
  <si>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</si>
  <si>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</si>
  <si>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</si>
  <si>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</si>
  <si>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</si>
  <si>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</si>
  <si>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</si>
  <si>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</si>
  <si>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</si>
  <si>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</si>
  <si>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</si>
  <si>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</si>
  <si>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</si>
  <si>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</si>
  <si>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</si>
  <si>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</si>
  <si>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</si>
  <si>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</si>
  <si>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</si>
  <si>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</si>
  <si>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</si>
  <si>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</si>
  <si>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</si>
  <si>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</si>
  <si>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</si>
  <si>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</si>
  <si>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</si>
  <si>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</si>
  <si>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</si>
  <si>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</si>
  <si>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</si>
  <si>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</si>
  <si>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</si>
  <si>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</si>
  <si>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</si>
  <si>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</si>
  <si>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</si>
  <si>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</si>
  <si>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</si>
  <si>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</si>
  <si>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</si>
  <si>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</si>
  <si>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</si>
  <si>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</si>
  <si>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</si>
  <si>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</si>
  <si>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</si>
  <si>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</si>
  <si>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</si>
  <si>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</si>
  <si>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</si>
  <si>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</si>
  <si>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</si>
  <si>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</si>
  <si>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</si>
  <si>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</si>
  <si>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</si>
  <si>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</si>
  <si>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</si>
  <si>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</si>
  <si>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</si>
  <si>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</si>
  <si>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</si>
  <si>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</si>
  <si>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</si>
  <si>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</si>
  <si>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</si>
  <si>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</si>
  <si>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</si>
  <si>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</si>
  <si>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</si>
  <si>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</si>
  <si>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</si>
  <si>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</si>
  <si>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</si>
  <si>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</si>
  <si>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</si>
  <si>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</si>
  <si>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</si>
  <si>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</si>
  <si>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</si>
  <si>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</si>
  <si>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</si>
  <si>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</si>
  <si>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</si>
  <si>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</si>
  <si>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</si>
  <si>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</si>
  <si>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</si>
  <si>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</si>
  <si>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</si>
  <si>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</si>
  <si>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</si>
  <si>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</si>
  <si>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</si>
  <si>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</si>
  <si>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</si>
  <si>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</si>
  <si>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</si>
  <si>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</si>
  <si>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</si>
  <si>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</si>
  <si>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</si>
  <si>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</si>
  <si>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</si>
  <si>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</si>
  <si>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</si>
  <si>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</si>
  <si>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</si>
  <si>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</si>
  <si>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</si>
  <si>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</si>
  <si>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</si>
  <si>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</si>
  <si>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</si>
  <si>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</si>
  <si>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</si>
  <si>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</si>
  <si>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</si>
  <si>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</si>
  <si>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</si>
  <si>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</si>
  <si>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</si>
  <si>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</si>
  <si>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</si>
  <si>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</si>
  <si>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</si>
  <si>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</si>
  <si>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</si>
  <si>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</si>
  <si>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</si>
  <si>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</si>
  <si>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</si>
  <si>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</si>
  <si>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</si>
  <si>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</si>
  <si>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</si>
  <si>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</si>
  <si>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</si>
  <si>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</si>
  <si>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</si>
  <si>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</si>
  <si>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</si>
  <si>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</si>
  <si>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</si>
  <si>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</si>
  <si>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</si>
  <si>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</si>
  <si>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</si>
  <si>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</si>
  <si>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</si>
  <si>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</si>
  <si>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</si>
  <si>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</si>
  <si>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</si>
  <si>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</si>
  <si>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</si>
  <si>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</si>
  <si>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</si>
  <si>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</si>
  <si>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</si>
  <si>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</si>
  <si>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</si>
  <si>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</si>
  <si>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</si>
  <si>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</si>
  <si>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</si>
  <si>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</si>
  <si>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</si>
  <si>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</si>
  <si>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</si>
  <si>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</si>
  <si>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</si>
  <si>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</si>
  <si>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</si>
  <si>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</si>
  <si>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</si>
  <si>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</si>
  <si>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</si>
  <si>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</si>
  <si>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</si>
  <si>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</si>
  <si>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</si>
  <si>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</si>
  <si>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</si>
  <si>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</si>
  <si>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</si>
  <si>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</si>
  <si>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</si>
  <si>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</si>
  <si>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</si>
  <si>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</si>
  <si>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</si>
  <si>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</si>
  <si>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</si>
  <si>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</si>
  <si>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</si>
  <si>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</si>
  <si>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</si>
  <si>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</si>
  <si>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</si>
  <si>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</si>
  <si>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</si>
  <si>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</si>
  <si>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</si>
  <si>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</si>
  <si>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</si>
  <si>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</si>
  <si>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</si>
  <si>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</si>
  <si>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</si>
  <si>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</si>
  <si>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</si>
  <si>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</si>
  <si>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</si>
  <si>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</si>
  <si>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</si>
  <si>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</si>
  <si>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</si>
  <si>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</si>
  <si>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</si>
  <si>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</si>
  <si>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</si>
  <si>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</si>
  <si>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</si>
  <si>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</si>
  <si>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</si>
  <si>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</si>
  <si>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</si>
  <si>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</si>
  <si>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</si>
  <si>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</si>
  <si>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</si>
  <si>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</si>
  <si>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</si>
  <si>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</si>
  <si>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</si>
  <si>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</si>
  <si>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</si>
  <si>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</si>
  <si>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</si>
  <si>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</si>
  <si>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</si>
  <si>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</si>
  <si>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</si>
  <si>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</si>
  <si>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</si>
  <si>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</si>
  <si>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</si>
  <si>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</si>
  <si>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</si>
  <si>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</si>
  <si>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</si>
  <si>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</si>
  <si>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</si>
  <si>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</si>
  <si>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</si>
  <si>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</si>
  <si>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</si>
  <si>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</si>
  <si>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</si>
  <si>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</si>
  <si>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</si>
  <si>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</si>
  <si>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</si>
  <si>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</si>
  <si>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</si>
  <si>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</si>
  <si>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</si>
  <si>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</si>
  <si>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</si>
  <si>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</si>
  <si>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</si>
  <si>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</si>
  <si>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</si>
  <si>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</si>
  <si>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</si>
  <si>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</si>
  <si>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</si>
  <si>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</si>
  <si>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</si>
  <si>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</si>
  <si>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</si>
  <si>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</si>
  <si>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</si>
  <si>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</si>
  <si>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</si>
  <si>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</si>
  <si>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</si>
  <si>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</si>
  <si>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</si>
  <si>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</si>
  <si>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</si>
  <si>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</si>
  <si>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</si>
  <si>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</si>
  <si>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</si>
  <si>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</si>
  <si>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</si>
  <si>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</si>
  <si>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</si>
  <si>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</si>
  <si>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</si>
  <si>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</si>
  <si>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</si>
  <si>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</si>
  <si>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</si>
  <si>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</si>
  <si>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</si>
  <si>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</si>
  <si>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</si>
  <si>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</si>
  <si>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</si>
  <si>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</si>
  <si>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</si>
  <si>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</si>
  <si>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</si>
  <si>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</si>
  <si>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</si>
  <si>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</si>
  <si>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</si>
  <si>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</si>
  <si>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</si>
  <si>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</si>
  <si>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</si>
  <si>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</si>
  <si>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</si>
  <si>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</si>
  <si>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</si>
  <si>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</si>
  <si>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</si>
  <si>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</si>
  <si>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</si>
  <si>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</si>
  <si>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</si>
  <si>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</si>
  <si>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</si>
  <si>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</si>
  <si>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</si>
  <si>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</si>
  <si>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</si>
  <si>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</si>
  <si>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</si>
  <si>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</si>
  <si>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</si>
  <si>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</si>
  <si>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</si>
  <si>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</si>
  <si>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</si>
  <si>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</si>
  <si>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</si>
  <si>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</si>
  <si>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</si>
  <si>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</si>
  <si>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</si>
  <si>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</si>
  <si>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</si>
  <si>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</si>
  <si>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</si>
  <si>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</si>
  <si>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</si>
  <si>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</si>
  <si>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</si>
  <si>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</si>
  <si>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</si>
  <si>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</si>
  <si>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</si>
  <si>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</si>
  <si>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</si>
  <si>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</si>
  <si>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</si>
  <si>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</si>
  <si>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</si>
  <si>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</si>
  <si>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</si>
  <si>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</si>
  <si>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</si>
  <si>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</si>
  <si>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</si>
  <si>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</si>
  <si>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</si>
  <si>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</si>
  <si>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</si>
  <si>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</si>
  <si>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</si>
  <si>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</si>
  <si>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</si>
  <si>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</si>
  <si>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</si>
  <si>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</si>
  <si>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</si>
  <si>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</si>
  <si>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</si>
  <si>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</si>
  <si>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</si>
  <si>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</si>
  <si>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</si>
  <si>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</si>
  <si>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</si>
  <si>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</si>
  <si>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</si>
  <si>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</si>
  <si>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</si>
  <si>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</si>
  <si>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</si>
  <si>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</si>
  <si>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</si>
  <si>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</si>
  <si>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</si>
  <si>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</si>
  <si>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</si>
  <si>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</si>
  <si>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</si>
  <si>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</si>
  <si>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</si>
  <si>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</si>
  <si>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</si>
  <si>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</si>
  <si>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</si>
  <si>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</si>
  <si>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</si>
  <si>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</si>
  <si>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</si>
  <si>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</si>
  <si>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</si>
  <si>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</si>
  <si>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</si>
  <si>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</si>
  <si>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</si>
  <si>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</si>
  <si>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</si>
  <si>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</si>
  <si>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</si>
  <si>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</si>
  <si>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</si>
  <si>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</si>
  <si>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</si>
  <si>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</si>
  <si>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</si>
  <si>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</si>
  <si>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</si>
  <si>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</si>
  <si>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</si>
  <si>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</si>
  <si>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</si>
  <si>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</si>
  <si>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</si>
  <si>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</si>
  <si>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</si>
  <si>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</si>
  <si>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</si>
  <si>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</si>
  <si>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</si>
  <si>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</si>
  <si>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</si>
  <si>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</si>
  <si>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</si>
  <si>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</si>
  <si>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</si>
  <si>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</si>
  <si>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</si>
  <si>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</si>
  <si>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</si>
  <si>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</si>
  <si>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</si>
  <si>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</si>
  <si>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</si>
  <si>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</si>
  <si>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</si>
  <si>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</si>
  <si>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</si>
  <si>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</si>
  <si>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</si>
  <si>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</si>
  <si>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</si>
  <si>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</si>
  <si>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</si>
  <si>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</si>
  <si>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</si>
  <si>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</si>
  <si>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</si>
  <si>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</si>
  <si>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</si>
  <si>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</si>
  <si>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</si>
  <si>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</si>
  <si>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</si>
  <si>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</si>
  <si>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</si>
  <si>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</si>
  <si>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</si>
  <si>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</si>
  <si>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</si>
  <si>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</si>
  <si>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</si>
  <si>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</si>
  <si>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</si>
  <si>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</si>
  <si>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</si>
  <si>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</si>
  <si>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</si>
  <si>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</si>
  <si>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</si>
  <si>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</si>
  <si>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</si>
  <si>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</si>
  <si>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</si>
  <si>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</si>
  <si>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</si>
  <si>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</si>
  <si>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</si>
  <si>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</si>
  <si>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</si>
  <si>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</si>
  <si>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</si>
  <si>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</si>
  <si>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</si>
  <si>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</si>
  <si>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</si>
  <si>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</si>
  <si>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</si>
  <si>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</si>
  <si>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</si>
  <si>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</si>
  <si>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</si>
  <si>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</si>
  <si>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</si>
  <si>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</si>
  <si>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</si>
  <si>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</si>
  <si>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</si>
  <si>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</si>
  <si>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</si>
  <si>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</si>
  <si>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</si>
  <si>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</si>
  <si>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</si>
  <si>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</si>
  <si>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</si>
  <si>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</si>
  <si>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</si>
  <si>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</si>
  <si>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</si>
  <si>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</si>
  <si>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</si>
  <si>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</si>
  <si>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</si>
  <si>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</si>
  <si>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</si>
  <si>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</si>
  <si>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</si>
  <si>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</si>
  <si>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</si>
  <si>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</si>
  <si>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</si>
  <si>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</si>
  <si>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</si>
  <si>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</si>
  <si>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</si>
  <si>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</si>
  <si>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</si>
  <si>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</si>
  <si>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</si>
  <si>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</si>
  <si>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</si>
  <si>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</si>
  <si>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</si>
  <si>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</si>
  <si>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</si>
  <si>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</si>
  <si>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</si>
  <si>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</si>
  <si>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</si>
  <si>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</si>
  <si>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</si>
  <si>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</si>
  <si>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</si>
  <si>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</si>
  <si>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</si>
  <si>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</si>
  <si>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</si>
  <si>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</si>
  <si>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</si>
  <si>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</si>
  <si>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</si>
  <si>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</si>
  <si>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</si>
  <si>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</si>
  <si>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</si>
  <si>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</si>
  <si>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</si>
  <si>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</si>
  <si>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</si>
  <si>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</si>
  <si>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</si>
  <si>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</si>
  <si>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</si>
  <si>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</si>
  <si>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</si>
  <si>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</si>
  <si>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</si>
  <si>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</si>
  <si>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</si>
  <si>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</si>
  <si>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</si>
  <si>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</si>
  <si>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</si>
  <si>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</si>
  <si>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</si>
  <si>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</si>
  <si>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</si>
  <si>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</si>
  <si>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</si>
  <si>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</si>
  <si>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</si>
  <si>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</si>
  <si>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</si>
  <si>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</si>
  <si>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</si>
  <si>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</si>
  <si>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</si>
  <si>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</si>
  <si>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</si>
  <si>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</si>
  <si>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</si>
  <si>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</si>
  <si>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</si>
  <si>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</si>
  <si>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</si>
  <si>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</si>
  <si>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</si>
  <si>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</si>
  <si>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</si>
  <si>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</si>
  <si>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</si>
  <si>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</si>
  <si>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</si>
  <si>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</si>
  <si>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</si>
  <si>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</si>
  <si>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</si>
  <si>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</si>
  <si>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</si>
  <si>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</si>
  <si>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</si>
  <si>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</si>
  <si>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</si>
  <si>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</si>
  <si>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</si>
  <si>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</si>
  <si>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</si>
  <si>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</si>
  <si>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</si>
  <si>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</si>
  <si>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</si>
  <si>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</si>
  <si>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</si>
  <si>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</si>
  <si>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</si>
  <si>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</si>
  <si>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</si>
  <si>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</si>
  <si>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</si>
  <si>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</si>
  <si>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</si>
  <si>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</si>
  <si>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</si>
  <si>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</si>
  <si>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</si>
  <si>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</si>
  <si>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</si>
  <si>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</si>
  <si>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</si>
  <si>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</si>
  <si>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</si>
  <si>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</si>
  <si>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</si>
  <si>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</si>
  <si>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</si>
  <si>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</si>
  <si>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</si>
  <si>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</si>
  <si>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</si>
  <si>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</si>
  <si>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</si>
  <si>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</si>
  <si>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</si>
  <si>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</si>
  <si>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</si>
  <si>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</si>
  <si>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</si>
  <si>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</si>
  <si>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</si>
  <si>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</si>
  <si>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</si>
  <si>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</si>
  <si>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</si>
  <si>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</si>
  <si>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</si>
  <si>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</si>
  <si>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</si>
  <si>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</si>
  <si>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</si>
  <si>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</si>
  <si>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</si>
  <si>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</si>
  <si>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</si>
  <si>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</si>
  <si>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</si>
  <si>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</si>
  <si>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</si>
  <si>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</si>
  <si>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</si>
  <si>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</si>
  <si>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</si>
  <si>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</si>
  <si>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</si>
  <si>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</si>
  <si>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</si>
  <si>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</si>
  <si>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</si>
  <si>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</si>
  <si>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</si>
  <si>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</si>
  <si>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</si>
  <si>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</si>
  <si>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</si>
  <si>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</si>
  <si>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</si>
  <si>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</si>
  <si>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</si>
  <si>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</si>
  <si>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</si>
  <si>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</si>
  <si>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</si>
  <si>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</si>
  <si>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</si>
  <si>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</si>
  <si>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</si>
  <si>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</si>
  <si>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</si>
  <si>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</si>
  <si>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</si>
  <si>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</si>
  <si>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</si>
  <si>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</si>
  <si>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</si>
  <si>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</si>
  <si>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</si>
  <si>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</si>
  <si>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</si>
  <si>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</si>
  <si>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</si>
  <si>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</si>
  <si>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</si>
  <si>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</si>
  <si>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</si>
  <si>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</si>
  <si>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</si>
  <si>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</si>
  <si>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</si>
  <si>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</si>
  <si>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</si>
  <si>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</si>
  <si>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</si>
  <si>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</si>
  <si>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</si>
  <si>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</si>
  <si>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</si>
  <si>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</si>
  <si>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</si>
  <si>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</si>
  <si>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</si>
  <si>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</si>
  <si>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</si>
  <si>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</si>
  <si>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</si>
  <si>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</si>
  <si>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</si>
  <si>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</si>
  <si>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</si>
  <si>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</si>
  <si>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</si>
  <si>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</si>
  <si>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</si>
  <si>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</si>
  <si>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</si>
  <si>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</si>
  <si>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</si>
  <si>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</si>
  <si>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</si>
  <si>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</si>
  <si>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</si>
  <si>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</si>
  <si>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</si>
  <si>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</si>
  <si>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</si>
  <si>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</si>
  <si>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</si>
  <si>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</si>
  <si>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</si>
  <si>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</si>
  <si>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</si>
  <si>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</si>
  <si>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</si>
  <si>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</si>
  <si>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</si>
  <si>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</si>
  <si>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</si>
  <si>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</si>
  <si>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</si>
  <si>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</si>
  <si>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</si>
  <si>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</si>
  <si>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</si>
  <si>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</si>
  <si>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</si>
  <si>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</si>
  <si>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</si>
  <si>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</si>
  <si>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</si>
  <si>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</si>
  <si>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</si>
  <si>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</si>
  <si>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</si>
  <si>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</si>
  <si>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</si>
  <si>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</si>
  <si>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</si>
  <si>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</si>
  <si>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</si>
  <si>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</si>
  <si>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</si>
  <si>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</si>
  <si>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</si>
  <si>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</si>
  <si>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</si>
  <si>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</si>
  <si>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</si>
  <si>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</si>
  <si>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</si>
  <si>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</si>
  <si>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</si>
  <si>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</si>
  <si>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</si>
  <si>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</si>
  <si>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</si>
  <si>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</si>
  <si>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</si>
  <si>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</si>
  <si>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</si>
  <si>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</si>
  <si>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</si>
  <si>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</si>
  <si>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</si>
  <si>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</si>
  <si>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</si>
  <si>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</si>
  <si>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</si>
  <si>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</si>
  <si>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</si>
  <si>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</si>
  <si>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</si>
  <si>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</si>
  <si>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</si>
  <si>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</si>
  <si>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</si>
  <si>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</si>
  <si>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</si>
  <si>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</si>
  <si>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</si>
  <si>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</si>
  <si>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</si>
  <si>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</si>
  <si>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</si>
  <si>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</si>
  <si>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</si>
  <si>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</si>
  <si>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</si>
  <si>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</si>
  <si>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</si>
  <si>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</si>
  <si>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</si>
  <si>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</si>
  <si>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</si>
  <si>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</si>
  <si>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</si>
  <si>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</si>
  <si>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</si>
  <si>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</si>
  <si>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</si>
  <si>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</si>
  <si>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</si>
  <si>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</si>
  <si>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</si>
  <si>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</si>
  <si>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</si>
  <si>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</si>
  <si>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</si>
  <si>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</si>
  <si>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</si>
  <si>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</si>
  <si>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</si>
  <si>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</si>
  <si>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</si>
  <si>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</si>
  <si>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</si>
  <si>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</si>
  <si>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</si>
  <si>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</si>
  <si>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</si>
  <si>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</si>
  <si>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</si>
  <si>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</si>
  <si>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</si>
  <si>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</si>
  <si>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</si>
  <si>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</si>
  <si>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</si>
  <si>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</si>
  <si>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</si>
  <si>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</si>
  <si>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</si>
  <si>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</si>
  <si>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</si>
  <si>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</si>
  <si>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</si>
  <si>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</si>
  <si>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</si>
  <si>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</si>
  <si>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</si>
  <si>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</si>
  <si>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</si>
  <si>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</si>
  <si>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</si>
  <si>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</si>
  <si>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</si>
  <si>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</si>
  <si>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</si>
  <si>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</si>
  <si>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</si>
  <si>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</si>
  <si>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</si>
  <si>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</si>
  <si>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</si>
  <si>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</si>
  <si>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</si>
  <si>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</si>
  <si>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</si>
  <si>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</si>
  <si>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</si>
  <si>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</si>
  <si>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</si>
  <si>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</si>
  <si>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</si>
  <si>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</si>
  <si>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</si>
  <si>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</si>
  <si>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</si>
  <si>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</si>
  <si>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</si>
  <si>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</si>
  <si>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</si>
  <si>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</si>
  <si>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</si>
  <si>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</si>
  <si>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</si>
  <si>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</si>
  <si>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</si>
  <si>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</si>
  <si>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</si>
  <si>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</si>
  <si>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</si>
  <si>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</si>
  <si>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</si>
  <si>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</si>
  <si>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</si>
  <si>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</si>
  <si>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</si>
  <si>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</si>
  <si>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</si>
  <si>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</si>
  <si>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</si>
  <si>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</si>
  <si>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</si>
  <si>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</si>
  <si>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</si>
  <si>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</si>
  <si>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</si>
  <si>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</si>
  <si>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</si>
  <si>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</si>
  <si>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</si>
  <si>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</si>
  <si>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</si>
  <si>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</si>
  <si>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</si>
  <si>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</si>
  <si>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</si>
  <si>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</si>
  <si>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</si>
  <si>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</si>
  <si>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</si>
  <si>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</si>
  <si>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</si>
  <si>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</si>
  <si>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</si>
  <si>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</si>
  <si>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</si>
  <si>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</si>
  <si>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</si>
  <si>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</si>
  <si>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</si>
  <si>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</si>
  <si>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</si>
  <si>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</si>
  <si>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</si>
  <si>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</si>
  <si>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</si>
  <si>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</si>
  <si>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</si>
  <si>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</si>
  <si>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</si>
  <si>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</si>
  <si>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</si>
  <si>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</si>
  <si>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</si>
  <si>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</si>
  <si>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</si>
  <si>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</si>
  <si>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</si>
  <si>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</si>
  <si>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</si>
  <si>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</si>
  <si>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</si>
  <si>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</si>
  <si>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</si>
  <si>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</si>
  <si>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</si>
  <si>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</si>
  <si>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</si>
  <si>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</si>
  <si>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</si>
  <si>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</si>
  <si>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</si>
  <si>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</si>
  <si>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</si>
  <si>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</si>
  <si>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</si>
  <si>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</si>
  <si>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</si>
  <si>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</si>
  <si>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</si>
  <si>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</si>
  <si>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</si>
  <si>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</si>
  <si>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</si>
  <si>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</si>
  <si>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</si>
  <si>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</si>
  <si>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</si>
  <si>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</si>
  <si>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</si>
  <si>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</si>
  <si>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</si>
  <si>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</si>
  <si>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</si>
  <si>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</si>
  <si>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</si>
  <si>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</si>
  <si>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</si>
  <si>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</si>
  <si>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</si>
  <si>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</si>
  <si>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</si>
  <si>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</si>
  <si>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</si>
  <si>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</si>
  <si>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</si>
  <si>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</si>
  <si>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</si>
  <si>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</si>
  <si>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</si>
  <si>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</si>
  <si>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</si>
  <si>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</si>
  <si>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</si>
  <si>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</si>
  <si>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</si>
  <si>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</si>
  <si>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</si>
  <si>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</si>
  <si>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</si>
  <si>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</si>
  <si>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</si>
  <si>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</si>
  <si>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</si>
  <si>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</si>
  <si>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</si>
  <si>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</si>
  <si>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</si>
  <si>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</si>
  <si>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</si>
  <si>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</si>
  <si>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</si>
  <si>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</si>
  <si>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</si>
  <si>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</si>
  <si>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</si>
  <si>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</si>
  <si>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</si>
  <si>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</si>
  <si>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</si>
  <si>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</si>
  <si>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</si>
  <si>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</si>
  <si>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</si>
  <si>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</si>
  <si>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</si>
  <si>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</si>
  <si>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</si>
  <si>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</si>
  <si>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</si>
  <si>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</si>
  <si>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</si>
  <si>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</si>
  <si>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</si>
  <si>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</si>
  <si>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</si>
  <si>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</si>
  <si>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</si>
  <si>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</si>
  <si>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</si>
  <si>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</si>
  <si>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</si>
  <si>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</si>
  <si>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</si>
  <si>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</si>
  <si>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</si>
  <si>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</si>
  <si>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</si>
  <si>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</si>
  <si>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</si>
  <si>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</si>
  <si>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</si>
  <si>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</si>
  <si>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</si>
  <si>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</si>
  <si>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</si>
  <si>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</si>
  <si>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</si>
  <si>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</si>
  <si>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</si>
  <si>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</si>
  <si>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</si>
  <si>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</si>
  <si>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</si>
  <si>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</si>
  <si>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</si>
  <si>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</si>
  <si>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</si>
  <si>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</si>
  <si>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</si>
  <si>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</si>
  <si>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</si>
  <si>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</si>
  <si>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</si>
  <si>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</si>
  <si>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</si>
  <si>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</si>
  <si>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</si>
  <si>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</si>
  <si>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</si>
  <si>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</si>
  <si>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</si>
  <si>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</si>
  <si>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</si>
  <si>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</si>
  <si>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</si>
  <si>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</si>
  <si>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</si>
  <si>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</si>
  <si>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</si>
  <si>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</si>
  <si>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</si>
  <si>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</si>
  <si>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</si>
  <si>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</si>
  <si>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</si>
  <si>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</si>
  <si>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</si>
  <si>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</si>
  <si>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</si>
  <si>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</si>
  <si>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</si>
  <si>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</si>
  <si>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</si>
  <si>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</si>
  <si>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</si>
  <si>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</si>
  <si>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</si>
  <si>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</si>
  <si>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</si>
  <si>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</si>
  <si>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</si>
  <si>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</si>
  <si>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</si>
  <si>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</si>
  <si>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</si>
  <si>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</si>
  <si>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</si>
  <si>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</si>
  <si>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</si>
  <si>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</si>
  <si>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</si>
  <si>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</si>
  <si>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</si>
  <si>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</si>
  <si>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</si>
  <si>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</si>
  <si>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</si>
  <si>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</si>
  <si>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</si>
  <si>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</si>
  <si>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</si>
  <si>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</si>
  <si>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</si>
  <si>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</si>
  <si>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</si>
  <si>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</si>
  <si>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</si>
  <si>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</si>
  <si>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</si>
  <si>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</si>
  <si>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</si>
  <si>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</si>
  <si>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</si>
  <si>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</si>
  <si>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</si>
  <si>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</si>
  <si>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</si>
  <si>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</si>
  <si>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</si>
  <si>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</si>
  <si>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</si>
  <si>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</si>
  <si>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</si>
  <si>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</si>
  <si>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</si>
  <si>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</si>
  <si>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</si>
  <si>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</si>
  <si>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</si>
  <si>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</si>
  <si>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</si>
  <si>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</si>
  <si>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</si>
  <si>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</si>
  <si>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</si>
  <si>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</si>
  <si>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</si>
  <si>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</si>
  <si>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</si>
  <si>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</si>
  <si>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</si>
  <si>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</si>
  <si>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</si>
  <si>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</si>
  <si>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</si>
  <si>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</si>
  <si>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</si>
  <si>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</si>
  <si>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</si>
  <si>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</si>
  <si>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</si>
  <si>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</si>
  <si>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</si>
  <si>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</si>
  <si>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</si>
  <si>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</si>
  <si>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</si>
  <si>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</si>
  <si>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</si>
  <si>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</si>
  <si>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</si>
  <si>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</si>
  <si>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</si>
  <si>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</si>
  <si>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</si>
  <si>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</si>
  <si>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</si>
  <si>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</si>
  <si>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</si>
  <si>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</si>
  <si>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</si>
  <si>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</si>
  <si>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</si>
  <si>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</si>
  <si>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</si>
  <si>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</si>
  <si>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</si>
  <si>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</si>
  <si>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</si>
  <si>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</si>
  <si>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</si>
  <si>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</si>
  <si>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</si>
  <si>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</si>
  <si>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</si>
  <si>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</si>
  <si>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</si>
  <si>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</si>
  <si>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</si>
  <si>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</si>
  <si>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</si>
  <si>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</si>
  <si>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</si>
  <si>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</si>
  <si>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</si>
  <si>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</si>
  <si>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</si>
  <si>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</si>
  <si>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</si>
  <si>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</si>
  <si>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</si>
  <si>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</si>
  <si>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</si>
  <si>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</si>
  <si>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</si>
  <si>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</si>
  <si>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</si>
  <si>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</si>
  <si>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</si>
  <si>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</si>
  <si>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</si>
  <si>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</si>
  <si>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</si>
  <si>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</si>
  <si>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</si>
  <si>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</si>
  <si>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</si>
  <si>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</si>
  <si>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</si>
  <si>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</si>
  <si>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</si>
  <si>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</si>
  <si>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</si>
  <si>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</si>
  <si>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</si>
  <si>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</si>
  <si>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</si>
  <si>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</si>
  <si>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</si>
  <si>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</si>
  <si>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</si>
  <si>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</si>
  <si>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</si>
  <si>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</si>
  <si>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</si>
  <si>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</si>
  <si>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</si>
  <si>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</si>
  <si>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</si>
  <si>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</si>
  <si>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</si>
  <si>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</si>
  <si>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</si>
  <si>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</si>
  <si>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</si>
  <si>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</si>
  <si>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</si>
  <si>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</si>
  <si>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</si>
  <si>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</si>
  <si>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</si>
  <si>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</si>
  <si>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</si>
  <si>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</si>
  <si>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</si>
  <si>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</si>
  <si>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</si>
  <si>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</si>
  <si>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</si>
  <si>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</si>
  <si>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</si>
  <si>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</si>
  <si>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</si>
  <si>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</si>
  <si>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</si>
  <si>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</si>
  <si>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</si>
  <si>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</si>
  <si>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</si>
  <si>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</si>
  <si>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</si>
  <si>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</si>
  <si>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</si>
  <si>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</si>
  <si>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</si>
  <si>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</si>
  <si>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</si>
  <si>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</si>
  <si>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</si>
  <si>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</si>
  <si>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</si>
  <si>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</si>
  <si>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</si>
  <si>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</si>
  <si>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</si>
  <si>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</si>
  <si>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</si>
  <si>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</si>
  <si>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</si>
  <si>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</si>
  <si>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</si>
  <si>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</si>
  <si>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</si>
  <si>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</si>
  <si>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</si>
  <si>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</si>
  <si>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</si>
  <si>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</si>
  <si>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</si>
  <si>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</si>
  <si>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</si>
  <si>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</si>
  <si>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</si>
  <si>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</si>
  <si>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</si>
  <si>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</si>
  <si>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</si>
  <si>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</si>
  <si>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</si>
  <si>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</si>
  <si>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</si>
  <si>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</si>
  <si>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</si>
  <si>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</si>
  <si>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</si>
  <si>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</si>
  <si>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</si>
  <si>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</si>
  <si>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</si>
  <si>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</si>
  <si>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</si>
  <si>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</si>
  <si>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</si>
  <si>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</si>
  <si>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</si>
  <si>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</si>
  <si>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</si>
  <si>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</si>
  <si>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</si>
  <si>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</si>
  <si>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</si>
  <si>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</si>
  <si>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</si>
  <si>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</si>
  <si>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</si>
  <si>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</si>
  <si>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</si>
  <si>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</si>
  <si>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</si>
  <si>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</si>
  <si>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</si>
  <si>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</si>
  <si>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</si>
  <si>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</si>
  <si>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</si>
  <si>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</si>
  <si>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</si>
  <si>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</si>
  <si>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</si>
  <si>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</si>
  <si>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</si>
  <si>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</si>
  <si>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</si>
  <si>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</si>
  <si>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</si>
  <si>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</si>
  <si>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</si>
  <si>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</si>
  <si>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</si>
  <si>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</si>
  <si>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</si>
  <si>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</si>
  <si>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</si>
  <si>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</si>
  <si>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</si>
  <si>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</si>
  <si>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</si>
  <si>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</si>
  <si>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</si>
  <si>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</si>
  <si>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</si>
  <si>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</si>
  <si>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</si>
  <si>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</si>
  <si>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</si>
  <si>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</si>
  <si>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</si>
  <si>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</si>
  <si>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</si>
  <si>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</si>
  <si>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</si>
  <si>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</si>
  <si>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</si>
  <si>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</si>
  <si>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</si>
  <si>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</si>
  <si>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</si>
  <si>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</si>
  <si>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</si>
  <si>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</si>
  <si>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</si>
  <si>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</si>
  <si>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</si>
  <si>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</si>
  <si>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</si>
  <si>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</si>
  <si>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</si>
  <si>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</si>
  <si>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</si>
  <si>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</si>
  <si>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</si>
  <si>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</si>
  <si>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</si>
  <si>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</si>
  <si>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</si>
  <si>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</si>
  <si>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</si>
  <si>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</si>
  <si>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</si>
  <si>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</si>
  <si>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</si>
  <si>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</si>
  <si>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</si>
  <si>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</si>
  <si>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</si>
  <si>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</si>
  <si>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</si>
  <si>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</si>
  <si>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</si>
  <si>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</si>
  <si>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</si>
  <si>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</si>
  <si>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</si>
  <si>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</si>
  <si>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</si>
  <si>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</si>
  <si>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</si>
  <si>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</si>
  <si>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</si>
  <si>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</si>
  <si>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</si>
  <si>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</si>
  <si>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</si>
  <si>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</si>
  <si>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</si>
  <si>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</si>
  <si>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</si>
  <si>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</si>
  <si>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</si>
  <si>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</si>
  <si>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</si>
  <si>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</si>
  <si>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</si>
  <si>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</si>
  <si>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</si>
  <si>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</si>
  <si>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</si>
  <si>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</si>
  <si>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</si>
  <si>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</si>
  <si>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</si>
  <si>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</si>
  <si>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</si>
  <si>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</si>
  <si>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</si>
  <si>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</si>
  <si>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</si>
  <si>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</si>
  <si>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</si>
  <si>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</si>
  <si>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</si>
  <si>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</si>
  <si>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</si>
  <si>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</si>
  <si>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</si>
  <si>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</si>
  <si>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</si>
  <si>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</si>
  <si>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</si>
  <si>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</si>
  <si>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</si>
  <si>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</si>
  <si>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</si>
  <si>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</si>
  <si>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</si>
  <si>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</si>
  <si>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</si>
  <si>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</si>
  <si>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</si>
  <si>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</si>
  <si>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</si>
  <si>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</si>
  <si>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</si>
  <si>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</si>
  <si>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</si>
  <si>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</si>
  <si>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</si>
  <si>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</si>
  <si>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</si>
  <si>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</si>
  <si>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</si>
  <si>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</si>
  <si>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</si>
  <si>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</si>
  <si>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</si>
  <si>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</si>
  <si>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</si>
  <si>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</si>
  <si>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</si>
  <si>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</si>
  <si>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</si>
  <si>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</si>
  <si>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</si>
  <si>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</si>
  <si>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</si>
  <si>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</si>
  <si>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</si>
  <si>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</si>
  <si>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</si>
  <si>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</si>
  <si>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</si>
  <si>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</si>
  <si>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</si>
  <si>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</si>
  <si>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</si>
  <si>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</si>
  <si>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</si>
  <si>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</si>
  <si>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</si>
  <si>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</si>
  <si>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</si>
  <si>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</si>
  <si>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</si>
  <si>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</si>
  <si>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</si>
  <si>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</si>
  <si>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</si>
  <si>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</si>
  <si>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</si>
  <si>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</si>
  <si>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</si>
  <si>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</si>
  <si>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</si>
  <si>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</si>
  <si>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</si>
  <si>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</si>
  <si>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</si>
  <si>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</si>
  <si>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</si>
  <si>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</si>
  <si>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</si>
  <si>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</si>
  <si>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</si>
  <si>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</si>
  <si>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</si>
  <si>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</si>
  <si>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</si>
  <si>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</si>
  <si>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</si>
  <si>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</si>
  <si>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</si>
  <si>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</si>
  <si>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</si>
  <si>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</si>
  <si>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</si>
  <si>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</si>
  <si>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</si>
  <si>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</si>
  <si>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</si>
  <si>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</si>
  <si>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</si>
  <si>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</si>
  <si>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</si>
  <si>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</si>
  <si>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</si>
  <si>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</si>
  <si>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</si>
  <si>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</si>
  <si>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</si>
  <si>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</si>
  <si>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</si>
  <si>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</si>
  <si>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</si>
  <si>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</si>
  <si>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</si>
  <si>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</si>
  <si>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</si>
  <si>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</si>
  <si>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</si>
  <si>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</si>
  <si>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</si>
  <si>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</si>
  <si>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</si>
  <si>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</si>
  <si>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</si>
  <si>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</si>
  <si>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</si>
  <si>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</si>
  <si>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</si>
  <si>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</si>
  <si>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</si>
  <si>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</si>
  <si>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</si>
  <si>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</si>
  <si>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</si>
  <si>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</si>
  <si>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</si>
  <si>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</si>
  <si>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</si>
  <si>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</si>
  <si>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</si>
  <si>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</si>
  <si>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</si>
  <si>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</si>
  <si>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</si>
  <si>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</si>
  <si>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</si>
  <si>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</si>
  <si>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</si>
  <si>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</si>
  <si>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</si>
  <si>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</si>
  <si>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</si>
  <si>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</si>
  <si>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</si>
  <si>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</si>
  <si>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</si>
  <si>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</si>
  <si>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</si>
  <si>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</si>
  <si>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</si>
  <si>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</si>
  <si>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</si>
  <si>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</si>
  <si>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</si>
  <si>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</si>
  <si>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</si>
  <si>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</si>
  <si>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</si>
  <si>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</si>
  <si>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</si>
  <si>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</si>
  <si>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</si>
  <si>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</si>
  <si>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</si>
  <si>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</si>
  <si>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</si>
  <si>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</si>
  <si>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</si>
  <si>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</si>
  <si>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</si>
  <si>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</si>
  <si>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</si>
  <si>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</si>
  <si>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</si>
  <si>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</si>
  <si>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</si>
  <si>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</si>
  <si>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</si>
  <si>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</si>
  <si>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</si>
  <si>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</si>
  <si>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</si>
  <si>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</si>
  <si>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</si>
  <si>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</si>
  <si>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</si>
  <si>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</si>
  <si>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</si>
  <si>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</si>
  <si>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</si>
  <si>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</si>
  <si>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</si>
  <si>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</si>
  <si>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</si>
  <si>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</si>
  <si>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</si>
  <si>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</si>
  <si>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</si>
  <si>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</si>
  <si>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</si>
  <si>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</si>
  <si>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</si>
  <si>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</si>
  <si>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</si>
  <si>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</si>
  <si>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</si>
  <si>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</si>
  <si>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</si>
  <si>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</si>
  <si>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</si>
  <si>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</si>
  <si>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</si>
  <si>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</si>
  <si>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</si>
  <si>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</si>
  <si>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</si>
  <si>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</si>
  <si>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</si>
  <si>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</si>
  <si>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</si>
  <si>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</si>
  <si>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</si>
  <si>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</si>
  <si>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</si>
  <si>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</si>
  <si>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</si>
  <si>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</si>
  <si>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</si>
  <si>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</si>
  <si>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</si>
  <si>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</si>
  <si>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</si>
  <si>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</si>
  <si>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</si>
  <si>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</si>
  <si>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</si>
  <si>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</si>
  <si>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</si>
  <si>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</si>
  <si>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</si>
  <si>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</si>
  <si>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</si>
  <si>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</si>
  <si>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</si>
  <si>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</si>
  <si>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</si>
  <si>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</si>
  <si>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</si>
  <si>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</si>
  <si>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</si>
  <si>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</si>
  <si>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</si>
  <si>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</si>
  <si>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</si>
  <si>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</si>
  <si>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</si>
  <si>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</si>
  <si>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</si>
  <si>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</si>
  <si>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</si>
  <si>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</si>
  <si>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</si>
  <si>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</si>
  <si>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</si>
  <si>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</si>
  <si>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</si>
  <si>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</si>
  <si>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</si>
  <si>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</si>
  <si>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</si>
  <si>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</si>
  <si>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</si>
  <si>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</si>
  <si>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</si>
  <si>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</si>
  <si>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</si>
  <si>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</si>
  <si>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</si>
  <si>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</si>
  <si>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</si>
  <si>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</si>
  <si>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</si>
  <si>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</si>
  <si>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</si>
  <si>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</si>
  <si>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</si>
  <si>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</si>
  <si>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</si>
  <si>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</si>
  <si>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</si>
  <si>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</si>
  <si>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</si>
  <si>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</si>
  <si>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</si>
  <si>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</si>
  <si>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</si>
  <si>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</si>
  <si>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</si>
  <si>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</si>
  <si>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</si>
  <si>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</si>
  <si>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</si>
  <si>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</si>
  <si>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</si>
  <si>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</si>
  <si>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</si>
  <si>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</si>
  <si>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</si>
  <si>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</si>
  <si>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</si>
  <si>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</si>
  <si>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</si>
  <si>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</si>
  <si>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</si>
  <si>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</si>
  <si>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</si>
  <si>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</si>
  <si>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</si>
  <si>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</si>
  <si>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</si>
  <si>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</si>
  <si>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</si>
  <si>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</si>
  <si>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</si>
  <si>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</si>
  <si>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</si>
  <si>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</si>
  <si>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</si>
  <si>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</si>
  <si>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</si>
  <si>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</si>
  <si>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</si>
  <si>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</si>
  <si>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</si>
  <si>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</si>
  <si>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</si>
  <si>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</si>
  <si>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</si>
  <si>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</si>
  <si>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</si>
  <si>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</si>
  <si>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</si>
  <si>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</si>
  <si>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</si>
  <si>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</si>
  <si>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</si>
  <si>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</si>
  <si>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</si>
  <si>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</si>
  <si>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</si>
  <si>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</si>
  <si>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</si>
  <si>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</si>
  <si>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</si>
  <si>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</si>
  <si>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</si>
  <si>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</si>
  <si>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</si>
  <si>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</si>
  <si>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</si>
  <si>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</si>
  <si>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</si>
  <si>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</si>
  <si>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</si>
  <si>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</si>
  <si>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</si>
  <si>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</si>
  <si>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</si>
  <si>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</si>
  <si>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</si>
  <si>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</si>
  <si>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</si>
  <si>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</si>
  <si>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</si>
  <si>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</si>
  <si>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</si>
  <si>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</si>
  <si>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</si>
  <si>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</si>
  <si>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</si>
  <si>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</si>
  <si>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</si>
  <si>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</si>
  <si>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</si>
  <si>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</si>
  <si>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</si>
  <si>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</si>
  <si>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</si>
  <si>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</si>
  <si>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</si>
  <si>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</si>
  <si>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</si>
  <si>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</si>
  <si>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</si>
  <si>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</si>
  <si>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</si>
  <si>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</si>
  <si>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</si>
  <si>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</si>
  <si>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</si>
  <si>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</si>
  <si>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</si>
  <si>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</si>
  <si>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</si>
  <si>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</si>
  <si>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</si>
  <si>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</si>
  <si>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</si>
  <si>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</si>
  <si>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</si>
  <si>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</si>
  <si>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</si>
  <si>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</si>
  <si>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</si>
  <si>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</si>
  <si>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</si>
  <si>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</si>
  <si>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</si>
  <si>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</si>
  <si>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</si>
  <si>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</si>
  <si>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</si>
  <si>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</si>
  <si>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</si>
  <si>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</si>
  <si>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</si>
  <si>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</si>
  <si>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</si>
  <si>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</si>
  <si>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</si>
  <si>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</si>
  <si>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</si>
  <si>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</si>
  <si>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</si>
  <si>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</si>
  <si>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</si>
  <si>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</si>
  <si>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</si>
  <si>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</si>
  <si>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</si>
  <si>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</si>
  <si>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</si>
  <si>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</si>
  <si>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</si>
  <si>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</si>
  <si>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</si>
  <si>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</si>
  <si>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</si>
  <si>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</si>
  <si>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</si>
  <si>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</si>
  <si>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</si>
  <si>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</si>
  <si>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</si>
  <si>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</si>
  <si>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</si>
  <si>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</si>
  <si>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</si>
  <si>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</si>
  <si>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</si>
  <si>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</si>
  <si>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</si>
  <si>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</si>
  <si>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</si>
  <si>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</si>
  <si>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</si>
  <si>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</si>
  <si>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</si>
  <si>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</si>
  <si>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</si>
  <si>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</si>
  <si>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</si>
  <si>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</si>
  <si>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</si>
  <si>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</si>
  <si>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</si>
  <si>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</si>
  <si>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</si>
  <si>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</si>
  <si>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</si>
  <si>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</si>
  <si>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</si>
  <si>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</si>
  <si>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</si>
  <si>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</si>
  <si>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</si>
  <si>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</si>
  <si>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</si>
  <si>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</si>
  <si>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</si>
  <si>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</si>
  <si>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</si>
  <si>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</si>
  <si>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</si>
  <si>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</si>
  <si>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</si>
  <si>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</si>
  <si>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</si>
  <si>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</si>
  <si>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</si>
  <si>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</si>
  <si>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</si>
  <si>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</si>
  <si>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</si>
  <si>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</si>
  <si>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</si>
  <si>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</si>
  <si>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</si>
  <si>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</si>
  <si>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</si>
  <si>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</si>
  <si>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</si>
  <si>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</si>
  <si>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</si>
  <si>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</si>
  <si>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</si>
  <si>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</si>
  <si>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</si>
  <si>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</si>
  <si>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</si>
  <si>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</si>
  <si>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</si>
  <si>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</si>
  <si>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</si>
  <si>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</si>
  <si>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</si>
  <si>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</si>
  <si>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</si>
  <si>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</si>
  <si>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</si>
  <si>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</si>
  <si>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</si>
  <si>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</si>
  <si>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</si>
  <si>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</si>
  <si>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</si>
  <si>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</si>
  <si>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</si>
  <si>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</si>
  <si>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</si>
  <si>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</si>
  <si>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</si>
  <si>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</si>
  <si>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</si>
  <si>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</si>
  <si>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</si>
  <si>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</si>
  <si>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</si>
  <si>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</si>
  <si>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</si>
  <si>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</si>
  <si>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</si>
  <si>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</si>
  <si>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</si>
  <si>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</si>
  <si>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</si>
  <si>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</si>
  <si>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</si>
  <si>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</si>
  <si>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</si>
  <si>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</si>
  <si>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</si>
  <si>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</si>
  <si>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</si>
  <si>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</si>
  <si>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</si>
  <si>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</si>
  <si>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</si>
  <si>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</si>
  <si>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</si>
  <si>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</si>
  <si>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</si>
  <si>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</si>
  <si>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</si>
  <si>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</si>
  <si>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</si>
  <si>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</si>
  <si>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</si>
  <si>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</si>
  <si>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</si>
  <si>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</si>
  <si>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</si>
  <si>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</si>
  <si>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</si>
  <si>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</si>
  <si>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</si>
  <si>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</si>
  <si>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</si>
  <si>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</si>
  <si>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</si>
  <si>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</si>
  <si>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</si>
  <si>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</si>
  <si>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</si>
  <si>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</si>
  <si>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</si>
  <si>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</si>
  <si>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</si>
  <si>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</si>
  <si>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</si>
  <si>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</si>
  <si>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</si>
  <si>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</si>
  <si>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</si>
  <si>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</si>
  <si>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</si>
  <si>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</si>
  <si>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</si>
  <si>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</si>
  <si>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</si>
  <si>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</si>
  <si>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</si>
  <si>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</si>
  <si>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</si>
  <si>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</si>
  <si>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</si>
  <si>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</si>
  <si>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</si>
  <si>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</si>
  <si>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</si>
  <si>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</si>
  <si>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</si>
  <si>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</si>
  <si>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</si>
  <si>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</si>
  <si>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</si>
  <si>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</si>
  <si>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</si>
  <si>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</si>
  <si>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</si>
  <si>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</si>
  <si>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</si>
  <si>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</si>
  <si>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</si>
  <si>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</si>
  <si>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</si>
  <si>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</si>
  <si>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</si>
  <si>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</si>
  <si>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</si>
  <si>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</si>
  <si>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</si>
  <si>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</si>
  <si>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</si>
  <si>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</si>
  <si>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</si>
  <si>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</si>
  <si>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</si>
  <si>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</si>
  <si>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</si>
  <si>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</si>
  <si>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</si>
  <si>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</si>
  <si>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</si>
  <si>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</si>
  <si>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</si>
  <si>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</si>
  <si>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</si>
  <si>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</si>
  <si>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</si>
  <si>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</si>
  <si>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</si>
  <si>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</si>
  <si>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</si>
  <si>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</si>
  <si>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</si>
  <si>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</si>
  <si>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</si>
  <si>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</si>
  <si>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</si>
  <si>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</si>
  <si>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</si>
  <si>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</si>
  <si>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</si>
  <si>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</si>
  <si>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</si>
  <si>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</si>
  <si>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</si>
  <si>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</si>
  <si>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</si>
  <si>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</si>
  <si>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</si>
  <si>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</si>
  <si>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</si>
  <si>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</si>
  <si>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</si>
  <si>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</si>
  <si>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</si>
  <si>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</si>
  <si>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</si>
  <si>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</si>
  <si>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</si>
  <si>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</si>
  <si>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</si>
  <si>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</si>
  <si>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</si>
  <si>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</si>
  <si>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</si>
  <si>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</si>
  <si>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</si>
  <si>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</si>
  <si>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</si>
  <si>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</si>
  <si>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</si>
  <si>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</si>
  <si>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</si>
  <si>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</si>
  <si>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</si>
  <si>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</si>
  <si>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</si>
  <si>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</si>
  <si>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</si>
  <si>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</si>
  <si>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</si>
  <si>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</si>
  <si>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</si>
  <si>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</si>
  <si>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</si>
  <si>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</si>
  <si>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</si>
  <si>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</si>
  <si>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</si>
  <si>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</si>
  <si>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</si>
  <si>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</si>
  <si>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</si>
  <si>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</si>
  <si>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</si>
  <si>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</si>
  <si>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</si>
  <si>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</si>
  <si>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</si>
  <si>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</si>
  <si>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</si>
  <si>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</si>
  <si>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</si>
  <si>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</si>
  <si>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</si>
  <si>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</si>
  <si>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</si>
  <si>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</si>
  <si>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</si>
  <si>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</si>
  <si>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</si>
  <si>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</si>
  <si>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</si>
  <si>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</si>
  <si>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</si>
  <si>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</si>
  <si>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</si>
  <si>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</si>
  <si>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</si>
  <si>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</si>
  <si>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</si>
  <si>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</si>
  <si>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</si>
  <si>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</si>
  <si>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</si>
  <si>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</si>
  <si>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</si>
  <si>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</si>
  <si>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</si>
  <si>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</si>
  <si>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</si>
  <si>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</si>
  <si>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</si>
  <si>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</si>
  <si>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</si>
  <si>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</si>
  <si>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</si>
  <si>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</si>
  <si>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</si>
  <si>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</si>
  <si>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</si>
  <si>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</si>
  <si>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</si>
  <si>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</si>
  <si>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</si>
  <si>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</si>
  <si>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</si>
  <si>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</si>
  <si>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</si>
  <si>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</si>
  <si>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</si>
  <si>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</si>
  <si>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</si>
  <si>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</si>
  <si>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</si>
  <si>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</si>
  <si>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</si>
  <si>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</si>
  <si>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</si>
  <si>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</si>
  <si>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</si>
  <si>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</si>
  <si>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</si>
  <si>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</si>
  <si>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</si>
  <si>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</si>
  <si>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</si>
  <si>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</si>
  <si>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</si>
  <si>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</si>
  <si>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</si>
  <si>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</si>
  <si>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</si>
  <si>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</si>
  <si>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</si>
  <si>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</si>
  <si>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</si>
  <si>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</si>
  <si>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</si>
  <si>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</si>
  <si>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</si>
  <si>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</si>
  <si>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</si>
  <si>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</si>
  <si>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</si>
  <si>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</si>
  <si>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</si>
  <si>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</si>
  <si>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</si>
  <si>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</si>
  <si>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</si>
  <si>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</si>
  <si>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</si>
  <si>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</si>
  <si>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</si>
  <si>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</si>
  <si>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</si>
  <si>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</si>
  <si>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</si>
  <si>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</si>
  <si>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</si>
  <si>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</si>
  <si>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</si>
  <si>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</si>
  <si>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</si>
  <si>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</si>
  <si>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</si>
  <si>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</si>
  <si>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</si>
  <si>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</si>
  <si>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</si>
  <si>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</si>
  <si>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</si>
  <si>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</si>
  <si>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</si>
  <si>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</si>
  <si>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</si>
  <si>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</si>
  <si>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</si>
  <si>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</si>
  <si>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</si>
  <si>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</si>
  <si>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</si>
  <si>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</si>
  <si>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</si>
  <si>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</si>
  <si>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</si>
  <si>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</si>
  <si>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</si>
  <si>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</si>
  <si>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</si>
  <si>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</si>
  <si>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</si>
  <si>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</si>
  <si>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</si>
  <si>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</si>
  <si>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</si>
  <si>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</si>
  <si>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</si>
  <si>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</si>
  <si>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</si>
  <si>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</si>
  <si>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</si>
  <si>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</si>
  <si>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</si>
  <si>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</si>
  <si>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</si>
  <si>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</si>
  <si>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</si>
  <si>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</si>
  <si>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</si>
  <si>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</si>
  <si>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</si>
  <si>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</si>
  <si>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</si>
  <si>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</si>
  <si>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</si>
  <si>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</si>
  <si>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</si>
  <si>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</si>
  <si>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</si>
  <si>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</si>
  <si>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</si>
  <si>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</si>
  <si>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</si>
  <si>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</si>
  <si>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</si>
  <si>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</si>
  <si>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</si>
  <si>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</si>
  <si>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</si>
  <si>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</si>
  <si>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</si>
  <si>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</si>
  <si>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</si>
  <si>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</si>
  <si>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</si>
  <si>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</si>
  <si>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</si>
  <si>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</si>
  <si>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</si>
  <si>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</si>
  <si>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</si>
  <si>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</si>
  <si>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</si>
  <si>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</si>
  <si>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</si>
  <si>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</si>
  <si>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</si>
  <si>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</si>
  <si>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</si>
  <si>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</si>
  <si>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</si>
  <si>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</si>
  <si>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</si>
  <si>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</si>
  <si>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</si>
  <si>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</si>
  <si>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</si>
  <si>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</si>
  <si>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</si>
  <si>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</si>
  <si>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</si>
  <si>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</si>
  <si>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</si>
  <si>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</si>
  <si>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</si>
  <si>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</si>
  <si>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</si>
  <si>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</si>
  <si>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</si>
  <si>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</si>
  <si>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</si>
  <si>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</si>
  <si>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</si>
  <si>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</si>
  <si>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</si>
  <si>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</si>
  <si>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</si>
  <si>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</si>
  <si>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</si>
  <si>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</si>
  <si>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</si>
  <si>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</si>
  <si>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</si>
  <si>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</si>
  <si>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</si>
  <si>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</si>
  <si>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</si>
  <si>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</si>
  <si>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</si>
  <si>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</si>
  <si>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</si>
  <si>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</si>
  <si>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</si>
  <si>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</si>
  <si>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</si>
  <si>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</si>
  <si>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</si>
  <si>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</si>
  <si>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</si>
  <si>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</si>
  <si>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</si>
  <si>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</si>
  <si>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</si>
  <si>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</si>
  <si>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</si>
  <si>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</si>
  <si>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</si>
  <si>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</si>
  <si>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</si>
  <si>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</si>
  <si>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</si>
  <si>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</si>
  <si>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</si>
  <si>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</si>
  <si>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</si>
  <si>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</si>
  <si>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</si>
  <si>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</si>
  <si>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</si>
  <si>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</si>
  <si>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</si>
  <si>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</si>
  <si>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</si>
  <si>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</si>
  <si>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</si>
  <si>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</si>
  <si>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</si>
  <si>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</si>
  <si>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</si>
  <si>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</si>
  <si>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</si>
  <si>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</si>
  <si>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</si>
  <si>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</si>
  <si>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</si>
  <si>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</si>
  <si>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</si>
  <si>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</si>
  <si>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</si>
  <si>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</si>
  <si>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</si>
  <si>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</si>
  <si>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</si>
  <si>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</si>
  <si>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</si>
  <si>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</si>
  <si>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</si>
  <si>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</si>
  <si>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</si>
  <si>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</si>
  <si>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</si>
  <si>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</si>
  <si>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</si>
  <si>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</si>
  <si>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</si>
  <si>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</si>
  <si>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</si>
  <si>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</si>
  <si>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</si>
  <si>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</si>
  <si>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</si>
  <si>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</si>
  <si>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</si>
  <si>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</si>
  <si>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</si>
  <si>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</si>
  <si>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</si>
  <si>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</si>
  <si>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</si>
  <si>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</si>
  <si>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</si>
  <si>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</si>
  <si>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</si>
  <si>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</si>
  <si>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</si>
  <si>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</si>
  <si>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</si>
  <si>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</si>
  <si>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</si>
  <si>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</si>
  <si>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</si>
  <si>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</si>
  <si>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</si>
  <si>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</si>
  <si>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</si>
  <si>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</si>
  <si>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</si>
  <si>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</si>
  <si>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</si>
  <si>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</si>
  <si>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</si>
  <si>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</si>
  <si>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</si>
  <si>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</si>
  <si>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</si>
  <si>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</si>
  <si>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</si>
  <si>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</si>
  <si>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</si>
  <si>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</si>
  <si>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</si>
  <si>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</si>
  <si>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</si>
  <si>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</si>
  <si>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</si>
  <si>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</si>
  <si>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</si>
  <si>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</si>
  <si>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</si>
  <si>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</si>
  <si>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</si>
  <si>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</si>
  <si>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</si>
  <si>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</si>
  <si>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</si>
  <si>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</si>
  <si>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</si>
  <si>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</si>
  <si>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</si>
  <si>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</si>
  <si>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</si>
  <si>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</si>
  <si>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</si>
  <si>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</si>
  <si>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</si>
  <si>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</si>
  <si>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</si>
  <si>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</si>
  <si>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</si>
  <si>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</si>
  <si>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</si>
  <si>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</si>
  <si>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</si>
  <si>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</si>
  <si>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</si>
  <si>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</si>
  <si>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</si>
  <si>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</si>
  <si>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</si>
  <si>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</si>
  <si>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</si>
  <si>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</si>
  <si>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</si>
  <si>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</si>
  <si>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</si>
  <si>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</si>
  <si>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</si>
  <si>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</si>
  <si>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</si>
  <si>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</si>
  <si>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</si>
  <si>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</si>
  <si>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</si>
  <si>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</si>
  <si>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</si>
  <si>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</si>
  <si>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</si>
  <si>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</si>
  <si>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</si>
  <si>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</si>
  <si>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</si>
  <si>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</si>
  <si>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</si>
  <si>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</si>
  <si>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</si>
  <si>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</si>
  <si>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</si>
  <si>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</si>
  <si>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</si>
  <si>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</si>
  <si>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</si>
  <si>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</si>
  <si>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</si>
  <si>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</si>
  <si>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</si>
  <si>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</si>
  <si>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</si>
  <si>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</si>
  <si>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</si>
  <si>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</si>
  <si>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</si>
  <si>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</si>
  <si>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</si>
  <si>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</si>
  <si>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</si>
  <si>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</si>
  <si>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</si>
  <si>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</si>
  <si>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</si>
  <si>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</si>
  <si>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</si>
  <si>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</si>
  <si>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</si>
  <si>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</si>
  <si>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</si>
  <si>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</si>
  <si>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</si>
  <si>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</si>
  <si>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</si>
  <si>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</si>
  <si>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</si>
  <si>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</si>
  <si>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</si>
  <si>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</si>
  <si>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</si>
  <si>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</si>
  <si>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</si>
  <si>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</si>
  <si>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</si>
  <si>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</si>
  <si>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</si>
  <si>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</si>
  <si>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</si>
  <si>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</si>
  <si>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</si>
  <si>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</si>
  <si>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</si>
  <si>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</si>
  <si>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</si>
  <si>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</si>
  <si>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</si>
  <si>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</si>
  <si>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</si>
  <si>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</si>
  <si>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</si>
  <si>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</si>
  <si>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</si>
  <si>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</si>
  <si>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</si>
  <si>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</si>
  <si>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</si>
  <si>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</si>
  <si>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</si>
  <si>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</si>
  <si>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</si>
  <si>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</si>
  <si>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</si>
  <si>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</si>
  <si>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</si>
  <si>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</si>
  <si>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</si>
  <si>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</si>
  <si>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</si>
  <si>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</si>
  <si>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</si>
  <si>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</si>
  <si>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</si>
  <si>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</si>
  <si>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</si>
  <si>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</si>
  <si>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</si>
  <si>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</si>
  <si>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</si>
  <si>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</si>
  <si>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</si>
  <si>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</si>
  <si>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</si>
  <si>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</si>
  <si>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</si>
  <si>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</si>
  <si>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</si>
  <si>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</si>
  <si>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</si>
  <si>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</si>
  <si>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</si>
  <si>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</si>
  <si>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</si>
  <si>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</si>
  <si>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</si>
  <si>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</si>
  <si>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</si>
  <si>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</si>
  <si>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</si>
  <si>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</si>
  <si>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</si>
  <si>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</si>
  <si>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</si>
  <si>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</si>
  <si>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</si>
  <si>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</si>
  <si>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</si>
  <si>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</si>
  <si>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</si>
  <si>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</si>
  <si>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</si>
  <si>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</si>
  <si>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</si>
  <si>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</si>
  <si>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</si>
  <si>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</si>
  <si>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</si>
  <si>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</si>
  <si>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</si>
  <si>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</si>
  <si>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</si>
  <si>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</si>
  <si>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</si>
  <si>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</si>
  <si>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</si>
  <si>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</si>
  <si>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</si>
  <si>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</si>
  <si>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</si>
  <si>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</si>
  <si>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</si>
  <si>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</si>
  <si>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</si>
  <si>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</si>
  <si>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</si>
  <si>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</si>
  <si>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</si>
  <si>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</si>
  <si>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</si>
  <si>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</si>
  <si>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</si>
  <si>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</si>
  <si>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</si>
  <si>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</si>
  <si>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</si>
  <si>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</si>
  <si>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</si>
  <si>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</si>
  <si>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</si>
  <si>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</si>
  <si>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</si>
  <si>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</si>
  <si>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</si>
  <si>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</si>
  <si>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</si>
  <si>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</si>
  <si>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</si>
  <si>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</si>
  <si>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</si>
  <si>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</si>
  <si>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</si>
  <si>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</si>
  <si>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</si>
  <si>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</si>
  <si>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</si>
  <si>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</si>
  <si>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</si>
  <si>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</si>
  <si>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</si>
  <si>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</si>
  <si>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</si>
  <si>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</si>
  <si>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</si>
  <si>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</si>
  <si>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</si>
  <si>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</si>
  <si>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</si>
  <si>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</si>
  <si>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</si>
  <si>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</si>
  <si>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</si>
  <si>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</si>
  <si>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</si>
  <si>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</si>
  <si>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</si>
  <si>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</si>
  <si>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</si>
  <si>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</si>
  <si>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</si>
  <si>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</si>
  <si>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</si>
  <si>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</si>
  <si>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</si>
  <si>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</si>
  <si>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</si>
  <si>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</si>
  <si>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</si>
  <si>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</si>
  <si>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</si>
  <si>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</si>
  <si>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</si>
  <si>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</si>
  <si>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</si>
  <si>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</si>
  <si>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</si>
  <si>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</si>
  <si>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</si>
  <si>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</si>
  <si>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</si>
  <si>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</si>
  <si>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</si>
  <si>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</si>
  <si>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</si>
  <si>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</si>
  <si>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</si>
  <si>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</si>
  <si>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</si>
  <si>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</si>
  <si>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</si>
  <si>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</si>
  <si>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</si>
  <si>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</si>
  <si>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</si>
  <si>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</si>
  <si>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</si>
  <si>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</si>
  <si>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</si>
  <si>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</si>
  <si>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</si>
  <si>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</si>
  <si>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</si>
  <si>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</si>
  <si>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</si>
  <si>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</si>
  <si>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</si>
  <si>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</si>
  <si>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</si>
  <si>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</si>
  <si>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</si>
  <si>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</si>
  <si>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</si>
  <si>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</si>
  <si>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</si>
  <si>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</si>
  <si>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</si>
  <si>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</si>
  <si>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</si>
  <si>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</si>
  <si>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</si>
  <si>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</si>
  <si>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</si>
  <si>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</si>
  <si>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</si>
  <si>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</si>
  <si>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</si>
  <si>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</si>
  <si>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</si>
  <si>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</si>
  <si>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</si>
  <si>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</si>
  <si>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</si>
  <si>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</si>
  <si>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</si>
  <si>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</si>
  <si>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</si>
  <si>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</si>
  <si>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</si>
  <si>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</si>
  <si>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</si>
  <si>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</si>
  <si>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</si>
  <si>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</si>
  <si>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</si>
  <si>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</si>
  <si>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</si>
  <si>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</si>
  <si>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</si>
  <si>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</si>
  <si>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</si>
  <si>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</si>
  <si>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</si>
  <si>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</si>
  <si>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</si>
  <si>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</si>
  <si>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</si>
  <si>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</si>
  <si>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</si>
  <si>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</si>
  <si>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</si>
  <si>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</si>
  <si>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</si>
  <si>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</si>
  <si>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</si>
  <si>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</si>
  <si>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</si>
  <si>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</si>
  <si>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</si>
  <si>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</si>
  <si>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</si>
  <si>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</si>
  <si>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</si>
  <si>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</si>
  <si>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</si>
  <si>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</si>
  <si>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</si>
  <si>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</si>
  <si>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</si>
  <si>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</si>
  <si>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</si>
  <si>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</si>
  <si>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</si>
  <si>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</si>
  <si>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</si>
  <si>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</si>
  <si>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</si>
  <si>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</si>
  <si>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</si>
  <si>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</si>
  <si>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</si>
  <si>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</si>
  <si>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</si>
  <si>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</si>
  <si>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</si>
  <si>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</si>
  <si>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</si>
  <si>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</si>
  <si>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</si>
  <si>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</si>
  <si>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</si>
  <si>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</si>
  <si>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</si>
  <si>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</si>
  <si>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</si>
  <si>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</si>
  <si>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</si>
  <si>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</si>
  <si>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</si>
  <si>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</si>
  <si>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</si>
  <si>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</si>
  <si>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</si>
  <si>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</si>
  <si>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</si>
  <si>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</si>
  <si>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</si>
  <si>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</si>
  <si>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</si>
  <si>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</si>
  <si>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</si>
  <si>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</si>
  <si>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</si>
  <si>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</si>
  <si>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</si>
  <si>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</si>
  <si>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</si>
  <si>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</si>
  <si>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</si>
  <si>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</si>
  <si>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</si>
  <si>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</si>
  <si>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</si>
  <si>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</si>
  <si>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</si>
  <si>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</si>
  <si>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</si>
  <si>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</si>
  <si>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</si>
  <si>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</si>
  <si>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</si>
  <si>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</si>
  <si>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</si>
  <si>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</si>
  <si>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</si>
  <si>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</si>
  <si>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</si>
  <si>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</si>
  <si>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</si>
  <si>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</si>
  <si>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</si>
  <si>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</si>
  <si>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</si>
  <si>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</si>
  <si>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</si>
  <si>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</si>
  <si>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</si>
  <si>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</si>
  <si>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</si>
  <si>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</si>
  <si>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</si>
  <si>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</si>
  <si>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</si>
  <si>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</si>
  <si>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</si>
  <si>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</si>
  <si>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</si>
  <si>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</si>
  <si>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</si>
  <si>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</si>
  <si>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</si>
  <si>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</si>
  <si>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</si>
  <si>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</si>
  <si>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</si>
  <si>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</si>
  <si>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</si>
  <si>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</si>
  <si>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</si>
  <si>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</si>
  <si>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</si>
  <si>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</si>
  <si>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</si>
  <si>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</si>
  <si>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</si>
  <si>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</si>
  <si>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</si>
  <si>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</si>
  <si>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</si>
  <si>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</si>
  <si>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</si>
  <si>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</si>
  <si>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</si>
  <si>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</si>
  <si>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</si>
  <si>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</si>
  <si>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</si>
  <si>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</si>
  <si>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</si>
  <si>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</si>
  <si>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</si>
  <si>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</si>
  <si>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</si>
  <si>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</si>
  <si>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</si>
  <si>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</si>
  <si>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</si>
  <si>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</si>
  <si>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</si>
  <si>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</si>
  <si>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</si>
  <si>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</si>
  <si>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</si>
  <si>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</si>
  <si>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</si>
  <si>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</si>
  <si>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</si>
  <si>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</si>
  <si>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</si>
  <si>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</si>
  <si>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</si>
  <si>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</si>
  <si>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</si>
  <si>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</si>
  <si>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</si>
  <si>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</si>
  <si>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</si>
  <si>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</si>
  <si>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</si>
  <si>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</si>
  <si>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</si>
  <si>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</si>
  <si>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</si>
  <si>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</si>
  <si>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</si>
  <si>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</si>
  <si>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</si>
  <si>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</si>
  <si>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</si>
  <si>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</si>
  <si>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</si>
  <si>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</si>
  <si>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</si>
  <si>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</si>
  <si>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</si>
  <si>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</si>
  <si>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</si>
  <si>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</si>
  <si>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</si>
  <si>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</si>
  <si>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</si>
  <si>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</si>
  <si>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</si>
  <si>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</si>
  <si>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</si>
  <si>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</si>
  <si>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</si>
  <si>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</si>
  <si>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</si>
  <si>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</si>
  <si>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</si>
  <si>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</si>
  <si>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</si>
  <si>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</si>
  <si>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</si>
  <si>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</si>
  <si>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</si>
  <si>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</si>
  <si>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</si>
  <si>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</si>
  <si>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</si>
  <si>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</si>
  <si>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</si>
  <si>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</si>
  <si>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</si>
  <si>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</si>
  <si>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</si>
  <si>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</si>
  <si>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</si>
  <si>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</si>
  <si>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</si>
  <si>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</si>
  <si>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</si>
  <si>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</si>
  <si>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</si>
  <si>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</si>
  <si>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</si>
  <si>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</si>
  <si>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</si>
  <si>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</si>
  <si>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</si>
  <si>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</si>
  <si>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</si>
  <si>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</si>
  <si>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</si>
  <si>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</si>
  <si>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</si>
  <si>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</si>
  <si>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</si>
  <si>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</si>
  <si>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</si>
  <si>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</si>
  <si>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</si>
  <si>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</si>
  <si>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</si>
  <si>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</si>
  <si>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</si>
  <si>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</si>
  <si>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</si>
  <si>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</si>
  <si>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</si>
  <si>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</si>
  <si>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</si>
  <si>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</si>
  <si>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</si>
  <si>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</si>
  <si>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</si>
  <si>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</si>
  <si>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</si>
  <si>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</si>
  <si>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</si>
  <si>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</si>
  <si>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</si>
  <si>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</si>
  <si>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</si>
  <si>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</si>
  <si>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</si>
  <si>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</si>
  <si>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</si>
  <si>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</si>
  <si>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</si>
  <si>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</si>
  <si>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</si>
  <si>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</si>
  <si>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</si>
  <si>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</si>
  <si>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</si>
  <si>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</si>
  <si>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</si>
  <si>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</si>
  <si>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</si>
  <si>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</si>
  <si>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</si>
  <si>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</si>
  <si>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</si>
  <si>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</si>
  <si>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</si>
  <si>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</si>
  <si>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</si>
  <si>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</si>
  <si>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</si>
  <si>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</si>
  <si>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</si>
  <si>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</si>
  <si>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</si>
  <si>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</si>
  <si>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</si>
  <si>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</si>
  <si>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</si>
  <si>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</si>
  <si>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</si>
  <si>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</si>
  <si>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</si>
  <si>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</si>
  <si>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</si>
  <si>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</si>
  <si>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</si>
  <si>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</si>
  <si>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</si>
  <si>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</si>
  <si>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</si>
  <si>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</si>
  <si>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</si>
  <si>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</si>
  <si>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</si>
  <si>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</si>
  <si>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</si>
  <si>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</si>
  <si>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</si>
  <si>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</si>
  <si>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</si>
  <si>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</si>
  <si>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</si>
  <si>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</si>
  <si>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</si>
  <si>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</si>
  <si>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</si>
  <si>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</si>
  <si>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</si>
  <si>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</si>
  <si>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</si>
  <si>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</si>
  <si>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</si>
  <si>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</si>
  <si>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</si>
  <si>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</si>
  <si>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</si>
  <si>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</si>
  <si>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</si>
  <si>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</si>
  <si>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</si>
  <si>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</si>
  <si>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</si>
  <si>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</si>
  <si>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</si>
  <si>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</si>
  <si>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</si>
  <si>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</si>
  <si>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</si>
  <si>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</si>
  <si>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</si>
  <si>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</si>
  <si>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</si>
  <si>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</si>
  <si>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</si>
  <si>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</si>
  <si>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</si>
  <si>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</si>
  <si>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</si>
  <si>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</si>
  <si>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</si>
  <si>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</si>
  <si>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</si>
  <si>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</si>
  <si>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</si>
  <si>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</si>
  <si>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</si>
  <si>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</si>
  <si>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</si>
  <si>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</si>
  <si>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</si>
  <si>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</si>
  <si>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</si>
  <si>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</si>
  <si>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</si>
  <si>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</si>
  <si>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</si>
  <si>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</si>
  <si>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</si>
  <si>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</si>
  <si>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</si>
  <si>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</si>
  <si>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</si>
  <si>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</si>
  <si>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</si>
  <si>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</si>
  <si>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</si>
  <si>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</si>
  <si>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</si>
  <si>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</si>
  <si>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</si>
  <si>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</si>
  <si>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</si>
  <si>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</si>
  <si>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</si>
  <si>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</si>
  <si>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</si>
  <si>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</si>
  <si>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</si>
  <si>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</si>
  <si>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</si>
  <si>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</si>
  <si>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</si>
  <si>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</si>
  <si>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</si>
  <si>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</si>
  <si>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</si>
  <si>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</si>
  <si>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</si>
  <si>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</si>
  <si>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</si>
  <si>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</si>
  <si>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</si>
  <si>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</si>
  <si>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</si>
  <si>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</si>
  <si>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</si>
  <si>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</si>
  <si>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</si>
  <si>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</si>
  <si>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</si>
  <si>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</si>
  <si>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</si>
  <si>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</si>
  <si>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</si>
  <si>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</si>
  <si>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</si>
  <si>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</si>
  <si>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</si>
  <si>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</si>
  <si>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</si>
  <si>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</si>
  <si>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</si>
  <si>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</si>
  <si>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</si>
  <si>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</si>
  <si>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</si>
  <si>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</si>
  <si>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</si>
  <si>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</si>
  <si>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</si>
  <si>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</si>
  <si>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</si>
  <si>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</si>
  <si>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</si>
  <si>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</si>
  <si>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</si>
  <si>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</si>
  <si>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</si>
  <si>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</si>
  <si>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</si>
  <si>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</si>
  <si>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</si>
  <si>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</si>
  <si>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</si>
  <si>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</si>
  <si>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</si>
  <si>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</si>
  <si>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</si>
  <si>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</si>
  <si>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</si>
  <si>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</si>
  <si>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</si>
  <si>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</si>
  <si>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</si>
  <si>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</si>
  <si>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</si>
  <si>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</si>
  <si>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</si>
  <si>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</si>
  <si>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</si>
  <si>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</si>
  <si>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</si>
  <si>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</si>
  <si>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</si>
  <si>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</si>
  <si>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</si>
  <si>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</si>
  <si>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</si>
  <si>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</si>
  <si>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</si>
  <si>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</si>
  <si>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</si>
  <si>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</si>
  <si>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</si>
  <si>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</si>
  <si>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</si>
  <si>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</si>
  <si>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</si>
  <si>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</si>
  <si>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</si>
  <si>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</si>
  <si>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</si>
  <si>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</si>
  <si>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</si>
  <si>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</si>
  <si>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</si>
  <si>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</si>
  <si>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</si>
  <si>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</si>
  <si>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</si>
  <si>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</si>
  <si>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</si>
  <si>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</si>
  <si>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</si>
  <si>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</si>
  <si>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</si>
  <si>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</si>
  <si>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</si>
  <si>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</si>
  <si>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</si>
  <si>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</si>
  <si>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</si>
  <si>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</si>
  <si>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</si>
  <si>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</si>
  <si>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</si>
  <si>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</si>
  <si>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</si>
  <si>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</si>
  <si>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</si>
  <si>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</si>
  <si>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</si>
  <si>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</si>
  <si>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</si>
  <si>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</si>
  <si>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</si>
  <si>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</si>
  <si>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</si>
  <si>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</si>
  <si>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</si>
  <si>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</si>
  <si>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</si>
  <si>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</si>
  <si>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</si>
  <si>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</si>
  <si>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</si>
  <si>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</si>
  <si>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</si>
  <si>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</si>
  <si>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</si>
  <si>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</si>
  <si>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</si>
  <si>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</si>
  <si>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</si>
  <si>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</si>
  <si>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</si>
  <si>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</si>
  <si>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</si>
  <si>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</si>
  <si>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</si>
  <si>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</si>
  <si>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</si>
  <si>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</si>
  <si>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</si>
  <si>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</si>
  <si>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</si>
  <si>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</si>
  <si>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</si>
  <si>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</si>
  <si>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</si>
  <si>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</si>
  <si>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</si>
  <si>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</si>
  <si>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</si>
  <si>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</si>
  <si>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</si>
  <si>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</si>
  <si>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</si>
  <si>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</si>
  <si>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</si>
  <si>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</si>
  <si>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</si>
  <si>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</si>
  <si>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</si>
  <si>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</si>
  <si>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</si>
  <si>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</si>
  <si>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</si>
  <si>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</si>
  <si>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</si>
  <si>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</si>
  <si>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</si>
  <si>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</si>
  <si>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</si>
  <si>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</si>
  <si>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</si>
  <si>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</si>
  <si>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</si>
  <si>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</si>
  <si>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</si>
  <si>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</si>
  <si>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</si>
  <si>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</si>
  <si>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</si>
  <si>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</si>
  <si>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</si>
  <si>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</si>
  <si>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</si>
  <si>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</si>
  <si>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</si>
  <si>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</si>
  <si>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</si>
  <si>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</si>
  <si>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</si>
  <si>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</si>
  <si>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</si>
  <si>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</si>
  <si>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</si>
  <si>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</si>
  <si>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</si>
  <si>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</si>
  <si>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</si>
  <si>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</si>
  <si>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</si>
  <si>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</si>
  <si>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</si>
  <si>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</si>
  <si>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</si>
  <si>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</si>
  <si>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</si>
  <si>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</si>
  <si>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</si>
  <si>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</si>
  <si>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</si>
  <si>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</si>
  <si>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</si>
  <si>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</si>
  <si>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</si>
  <si>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</si>
  <si>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</si>
  <si>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</si>
  <si>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</si>
  <si>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</si>
  <si>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</si>
  <si>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</si>
  <si>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</si>
  <si>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</si>
  <si>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</si>
  <si>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</si>
  <si>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</si>
  <si>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</si>
  <si>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</si>
  <si>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</si>
  <si>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</si>
  <si>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</si>
  <si>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</si>
  <si>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</si>
  <si>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</si>
  <si>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</si>
  <si>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</si>
  <si>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</si>
  <si>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</si>
  <si>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</si>
  <si>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</si>
  <si>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</si>
  <si>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</si>
  <si>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</si>
  <si>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</si>
  <si>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</si>
  <si>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</si>
  <si>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</si>
  <si>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</si>
  <si>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</si>
  <si>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</si>
  <si>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</si>
  <si>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</si>
  <si>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</si>
  <si>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</si>
  <si>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</si>
  <si>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</si>
  <si>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</si>
  <si>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</si>
  <si>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</si>
  <si>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</si>
  <si>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</si>
  <si>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</si>
  <si>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</si>
  <si>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</si>
  <si>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</si>
  <si>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</si>
  <si>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</si>
  <si>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</si>
  <si>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</si>
  <si>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</si>
  <si>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</si>
  <si>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</si>
  <si>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</si>
  <si>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</si>
  <si>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</si>
  <si>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</si>
  <si>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</si>
  <si>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</si>
  <si>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</si>
  <si>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</si>
  <si>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</si>
  <si>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</si>
  <si>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</si>
  <si>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</si>
  <si>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</si>
  <si>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</si>
  <si>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</si>
  <si>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</si>
  <si>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</si>
  <si>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</si>
  <si>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</si>
  <si>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</si>
  <si>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</si>
  <si>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</si>
  <si>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</si>
  <si>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</si>
  <si>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</si>
  <si>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</si>
  <si>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</si>
  <si>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</si>
  <si>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</si>
  <si>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</si>
  <si>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</si>
  <si>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</si>
  <si>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</si>
  <si>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</si>
  <si>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</si>
  <si>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</si>
  <si>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</si>
  <si>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</si>
  <si>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</si>
  <si>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</si>
  <si>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</si>
  <si>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</si>
  <si>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</si>
  <si>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</si>
  <si>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</si>
  <si>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</si>
  <si>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</si>
  <si>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</si>
  <si>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</si>
  <si>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</si>
  <si>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</si>
  <si>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</si>
  <si>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</si>
  <si>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</si>
  <si>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</si>
  <si>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</si>
  <si>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</si>
  <si>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</si>
  <si>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</si>
  <si>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</si>
  <si>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</si>
  <si>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</si>
  <si>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</si>
  <si>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</si>
  <si>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</si>
  <si>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</si>
  <si>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</si>
  <si>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</si>
  <si>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</si>
  <si>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</si>
  <si>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</si>
  <si>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</si>
  <si>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</si>
  <si>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</si>
  <si>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</si>
  <si>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</si>
  <si>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</si>
  <si>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</si>
  <si>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</si>
  <si>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</si>
  <si>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</si>
  <si>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</si>
  <si>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</si>
  <si>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</si>
  <si>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</si>
  <si>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</si>
  <si>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</si>
  <si>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</si>
  <si>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</si>
  <si>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</si>
  <si>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</si>
  <si>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</si>
  <si>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</si>
  <si>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</si>
  <si>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</si>
  <si>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</si>
  <si>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</si>
  <si>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</si>
  <si>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</si>
  <si>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</si>
  <si>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</si>
  <si>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</si>
  <si>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</si>
  <si>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</si>
  <si>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</si>
  <si>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</si>
  <si>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</si>
  <si>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</si>
  <si>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</si>
  <si>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</si>
  <si>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</si>
  <si>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</si>
  <si>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</si>
  <si>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</si>
  <si>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</si>
  <si>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</si>
  <si>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</si>
  <si>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</si>
  <si>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</si>
  <si>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</si>
  <si>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</si>
  <si>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</si>
  <si>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</si>
  <si>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</si>
  <si>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</si>
  <si>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</si>
  <si>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</si>
  <si>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</si>
  <si>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</si>
  <si>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</si>
  <si>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</si>
  <si>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</si>
  <si>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</si>
  <si>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</si>
  <si>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</si>
  <si>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</si>
  <si>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</si>
  <si>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</si>
  <si>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</si>
  <si>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</si>
  <si>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</si>
  <si>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</si>
  <si>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</si>
  <si>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</si>
  <si>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</si>
  <si>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</si>
  <si>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</si>
  <si>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</si>
  <si>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</si>
  <si>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</si>
  <si>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</si>
  <si>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</si>
  <si>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</si>
  <si>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</si>
  <si>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</si>
  <si>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</si>
  <si>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</si>
  <si>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</si>
  <si>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</si>
  <si>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</si>
  <si>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</si>
  <si>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</si>
  <si>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</si>
  <si>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</si>
  <si>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</si>
  <si>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</si>
  <si>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</si>
  <si>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</si>
  <si>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</si>
  <si>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</si>
  <si>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</si>
  <si>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</si>
  <si>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</si>
  <si>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</si>
  <si>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</si>
  <si>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</si>
  <si>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</si>
  <si>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</si>
  <si>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</si>
  <si>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</si>
  <si>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</si>
  <si>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</si>
  <si>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</si>
  <si>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</si>
  <si>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</si>
  <si>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</si>
  <si>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</si>
  <si>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</si>
  <si>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</si>
  <si>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</si>
  <si>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</si>
  <si>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</si>
  <si>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</si>
  <si>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</si>
  <si>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</si>
  <si>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</si>
  <si>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</si>
  <si>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</si>
  <si>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</si>
  <si>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</si>
  <si>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</si>
  <si>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</si>
  <si>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</si>
  <si>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</si>
  <si>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</si>
  <si>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</si>
  <si>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</si>
  <si>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</si>
  <si>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</si>
  <si>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</si>
  <si>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</si>
  <si>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</si>
  <si>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</si>
  <si>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</si>
  <si>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</si>
  <si>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</si>
  <si>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</si>
  <si>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</si>
  <si>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</si>
  <si>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</si>
  <si>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</si>
  <si>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</si>
  <si>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</si>
  <si>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</si>
  <si>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</si>
  <si>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</si>
  <si>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</si>
  <si>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</si>
  <si>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</si>
  <si>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</si>
  <si>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</si>
  <si>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</si>
  <si>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</si>
  <si>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</si>
  <si>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</si>
  <si>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</si>
  <si>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</si>
  <si>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</si>
  <si>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</si>
  <si>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</si>
  <si>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</si>
  <si>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</si>
  <si>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</si>
  <si>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</si>
  <si>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</si>
  <si>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</si>
  <si>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</si>
  <si>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</si>
  <si>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</si>
  <si>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</si>
  <si>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</si>
  <si>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</si>
  <si>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</si>
  <si>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</si>
  <si>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</si>
  <si>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</si>
  <si>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</si>
  <si>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</si>
  <si>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</si>
  <si>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</si>
  <si>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</si>
  <si>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</si>
  <si>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</si>
  <si>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</si>
  <si>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</si>
  <si>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</si>
  <si>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</si>
  <si>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</si>
  <si>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</si>
  <si>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</si>
  <si>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</si>
  <si>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</si>
  <si>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</si>
  <si>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</si>
  <si>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</si>
  <si>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</si>
  <si>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</si>
  <si>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</si>
  <si>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</si>
  <si>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</si>
  <si>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</si>
  <si>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</si>
  <si>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</si>
  <si>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</si>
  <si>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</si>
  <si>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</si>
  <si>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</si>
  <si>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</si>
  <si>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</si>
  <si>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</si>
  <si>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</si>
  <si>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</si>
  <si>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</si>
  <si>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</si>
  <si>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</si>
  <si>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</si>
  <si>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</si>
  <si>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</si>
  <si>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</si>
  <si>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</si>
  <si>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</si>
  <si>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</si>
  <si>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</si>
  <si>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</si>
  <si>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</si>
  <si>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</si>
  <si>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</si>
  <si>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</si>
  <si>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</si>
  <si>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</si>
  <si>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</si>
  <si>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</si>
  <si>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</si>
  <si>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</si>
  <si>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</si>
  <si>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</si>
  <si>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</si>
  <si>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</si>
  <si>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</si>
  <si>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</si>
  <si>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</si>
  <si>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</si>
  <si>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</si>
  <si>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</si>
  <si>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</si>
  <si>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</si>
  <si>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</si>
  <si>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</si>
  <si>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</si>
  <si>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</si>
  <si>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</si>
  <si>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</si>
  <si>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</si>
  <si>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</si>
  <si>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</si>
  <si>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</si>
  <si>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</si>
  <si>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</si>
  <si>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</si>
  <si>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</si>
  <si>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</si>
  <si>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</si>
  <si>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</si>
  <si>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</si>
  <si>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</si>
  <si>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</si>
  <si>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</si>
  <si>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</si>
  <si>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</si>
  <si>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</si>
  <si>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</si>
  <si>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</si>
  <si>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</si>
  <si>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</si>
  <si>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</si>
  <si>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</si>
  <si>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</si>
  <si>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</si>
  <si>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</si>
  <si>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</si>
  <si>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</si>
  <si>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</si>
  <si>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</si>
  <si>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</si>
  <si>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</si>
  <si>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</si>
  <si>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</si>
  <si>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</si>
  <si>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</si>
  <si>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</si>
  <si>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</si>
  <si>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</si>
  <si>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</si>
  <si>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</si>
  <si>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</si>
  <si>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</si>
  <si>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</si>
  <si>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</si>
  <si>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</si>
  <si>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</si>
  <si>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</si>
  <si>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</si>
  <si>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</si>
  <si>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</si>
  <si>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</si>
  <si>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</si>
  <si>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</si>
  <si>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</si>
  <si>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</si>
  <si>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</si>
  <si>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</si>
  <si>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</si>
  <si>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</si>
  <si>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</si>
  <si>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</si>
  <si>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</si>
  <si>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</si>
  <si>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</si>
  <si>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</si>
  <si>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</si>
  <si>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</si>
  <si>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</si>
  <si>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</si>
  <si>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</si>
  <si>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</si>
  <si>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no pcm</t>
  </si>
  <si>
    <t>rab0474</t>
  </si>
  <si>
    <t>site was down from hub site RAB0656 AND STUCK THEN SITE POWER CUT AND TEAM CHECK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</si>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</sst>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315.0442898148176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45977.992715740744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45977.992715740744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45977.992715740744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45977.992715740744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45977.992715740744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45977.992715740744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45977.992715740744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45977.992715740744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45977.992715740744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45977.992715740744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45977.992715740744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45977.992715740744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45977.992715740744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45977.992715740744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45977.992715740744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45977.992715740744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45977.992715740744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45977.992715740744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45977.992715740744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45977.992715740744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45977.992715740744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45977.992715740744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45977.992715740744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45977.992715740744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45977.992715740744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45977.992715740744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45977.992715740744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45977.992715740744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45977.992715740744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45977.992715740744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45977.992715740744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45977.992715740744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45977.992715740744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45977.992715740744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45977.992715740744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45977.992715740744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45977.992715740744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45977.992715740744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45977.992715740744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45977.992715740744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45977.992715740744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45977.992715740744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45977.992715740744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45977.992715740744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45977.992715740744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45977.992715740744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45977.992715740744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45977.992715740744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45977.992715740744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45977.992715740744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45977.992715740744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45977.992715740744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45977.992715740744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45977.992715740744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45977.992715740744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45977.992715740744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45977.992715740744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45977.992715740744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45977.992715740744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45977.992715740744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45977.992715740744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45977.992715740744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45977.992715740744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45977.992715740744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45977.992715740744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45977.992715740744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45977.992715740744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45977.992715740744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45977.992715740744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45977.992715740744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45977.992715740744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45977.992715740744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45977.992715740744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45977.992715740744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2914BBF3-DA0B-4D3F-BD50-B8809FF55E1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152.99287777778227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1.5563731481524883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45977.992715740744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45977.992715740744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1"/>
      <c r="E7" s="103"/>
      <c r="F7" s="104"/>
      <c r="G7" s="105">
        <f ca="1">IFERROR(NOW()-F7,"-")</f>
        <v>45977.992715740744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45977.992715740744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45977.992715740744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45977.992715740744</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45977.992715740744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45977.992715740744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45977.992715740744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45977.992715740744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45977.992715740744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45977.992715740744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45977.992715740744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45977.992715740744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45977.992715740744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45977.992715740744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45977.992715740744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45977.992715740744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45977.992715740744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45977.992715740744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45977.992715740744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45977.992715740744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45977.992715740744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45977.992715740744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45977.992715740744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45977.992715740744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45977.992715740744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45977.992715740744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45977.992715740744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45977.992715740744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45977.992715740744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45977.992715740744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45977.992715740744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45977.992715740744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45977.992715740744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45977.992715740744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45977.992715740744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45977.992715740744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45977.992715740744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45977.992715740744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45977.992715740744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45977.992715740744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45977.992715740744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45977.992715740744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45977.992715740744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45977.992715740744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45977.992715740744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45977.992715740744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45977.992715740744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45977.992715740744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45977.992715740744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45977.992715740744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45977.992715740744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45977.992715740744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45977.992715740744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45977.992715740744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45977.992715740744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45977.992715740744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45977.992715740744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45977.992715740744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45977.992715740744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45977.992715740744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45977.992715740744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45977.992715740744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45977.992715740744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45977.992715740744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45977.992715740744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45977.992715740744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45977.992715740744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45977.992715740744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45977.992715740744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45977.992715740744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45977.992715740744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45977.992715740744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45977.992715740744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45977.992715740744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45977.992715740744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45977.992715740744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45977.992715740744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45977.992715740744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45977.992715740744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45977.992715740744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45977.992715740744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45977.992715740744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45977.992715740744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45977.992715740744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45977.992715740744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45977.992715740744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45977.992715740744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45977.992715740744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45977.992715740744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45977.992715740744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45977.992715740744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45977.992715740744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45977.992715740744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45977.992715740744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45977.992715740744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45977.992715740744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45977.992715740744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45977.992715740744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45977.992715740744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45977.992715740744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45977.992715740744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45977.992715740744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45977.992715740744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45977.992715740744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45977.992715740744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45977.992715740744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45977.992715740744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45977.992715740744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45977.992715740744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45977.992715740744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45977.992715740744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45977.992715740744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45977.992715740744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45977.992715740744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45977.992715740744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45977.992715740744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45977.992715740744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45977.992715740744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45977.992715740744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45977.992715740744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45977.992715740744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45977.992715740744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45977.992715740744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45977.992715740744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45977.992715740744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45977.992715740744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45977.992715740744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45977.992715740744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45977.992715740744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45977.992715740744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45977.992715740744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45977.992715740744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45977.992715740744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45977.992715740744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45977.992715740744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45977.992715740744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45977.992715740744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45977.992715740744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45977.992715740744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45977.992715740744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45977.992715740744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45977.992715740744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45977.992715740744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45977.992715740744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45977.992715740744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45977.992715740744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45977.992715740744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45977.992715740744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45977.992715740744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45977.992715740744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45977.992715740744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45977.992715740744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45977.992715740744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45977.992715740744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45977.992715740744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45977.992715740744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45977.992715740744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45977.992715740744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45977.992715740744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45977.992715740744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45977.992715740744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45977.992715740744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45977.992715740744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45977.992715740744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45977.992715740744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45977.992715740744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45977.992715740744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45977.992715740744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45977.992715740744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45977.992715740744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45977.992715740744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45977.992715740744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45977.992715740744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45977.992715740744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45977.992715740744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45977.992715740744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45977.992715740744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45977.992715740744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45977.992715740744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45977.992715740744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45977.992715740744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45977.992715740744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45977.992715740744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45977.992715740744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45977.992715740744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45977.992715740744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45977.992715740744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45977.992715740744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45977.992715740744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45977.992715740744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45977.992715740744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45977.992715740744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45977.992715740744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45977.992715740744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45977.992715740744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45977.992715740744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45977.992715740744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45977.992715740744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45977.992715740744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45977.992715740744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45977.992715740744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45977.992715740744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45977.992715740744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45977.992715740744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45977.992715740744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45977.992715740744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45977.992715740744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45977.992715740744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45977.992715740744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45977.992715740744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45977.992715740744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45977.992715740744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45977.992715740744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45977.992715740744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45977.992715740744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B22" sqref="B2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45977.992715740744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45977.992715740744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45977.992715740744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45977.992715740744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45977.992715740744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45977.992715740744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45977.992715740744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45977.992715740744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45977.992715740744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45977.992715740744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45977.992715740744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45977.992715740744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45977.992715740744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45977.992715740744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45977.992715740744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45977.992715740744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45977.992715740744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45977.992715740744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45977.992715740744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45977.992715740744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45977.992715740744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45977.992715740744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45977.992715740744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45977.992715740744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45977.992715740744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45977.992715740744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45977.992715740744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45977.992715740744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45977.992715740744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45977.992715740744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45977.992715740744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45977.992715740744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45977.992715740744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45977.992715740744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45977.992715740744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45977.992715740744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45977.992715740744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45977.992715740744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45977.992715740744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45977.992715740744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45977.992715740744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45977.992715740744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45977.992715740744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45977.992715740744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45977.992715740744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45977.992715740744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45977.992715740744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45977.992715740744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45977.992715740744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45977.992715740744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45977.992715740744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45977.992715740744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45977.992715740744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45977.992715740744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45977.992715740744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45977.992715740744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45977.992715740744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45977.992715740744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45977.992715740744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45977.992715740744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45977.992715740744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45977.992715740744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45977.992715740744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45977.992715740744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45977.992715740744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45977.992715740744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45977.992715740744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45977.992715740744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45977.992715740744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45977.992715740744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45977.992715740744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45977.992715740744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45977.992715740744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45977.992715740744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45977.992715740744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45977.992715740744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45977.992715740744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45977.992715740744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45977.992715740744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45977.992715740744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45977.992715740744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45977.992715740744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45977.992715740744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45977.992715740744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45977.992715740744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45977.992715740744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45977.992715740744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45977.992715740744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45977.992715740744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45977.992715740744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45977.992715740744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45977.992715740744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45977.992715740744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45977.992715740744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45977.992715740744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45977.992715740744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45977.992715740744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45977.992715740744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45977.992715740744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45977.992715740744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45977.992715740744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45977.992715740744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45977.992715740744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45977.992715740744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45977.992715740744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45977.992715740744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45977.992715740744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45977.992715740744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45977.992715740744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45977.992715740744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45977.992715740744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45977.992715740744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45977.992715740744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45977.992715740744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45977.992715740744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45977.992715740744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45977.992715740744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45977.992715740744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45977.992715740744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45977.992715740744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45977.992715740744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45977.992715740744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45977.992715740744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45977.992715740744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45977.992715740744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45977.992715740744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45977.992715740744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45977.992715740744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45977.992715740744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45977.992715740744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45977.992715740744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45977.992715740744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45977.992715740744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45977.992715740744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45977.992715740744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45977.992715740744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45977.992715740744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45977.992715740744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45977.992715740744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45977.992715740744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45977.992715740744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45977.992715740744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45977.992715740744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45977.992715740744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45977.992715740744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45977.992715740744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45977.992715740744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45977.992715740744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45977.992715740744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45977.992715740744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45977.992715740744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45977.992715740744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45977.992715740744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45977.992715740744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45977.992715740744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45977.992715740744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45977.992715740744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45977.992715740744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45977.992715740744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45977.992715740744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45977.992715740744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45977.992715740744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45977.992715740744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45977.992715740744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45977.992715740744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45977.992715740744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45977.992715740744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45977.992715740744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45977.992715740744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45977.992715740744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45977.992715740744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45977.992715740744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45977.992715740744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45977.992715740744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45977.992715740744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45977.992715740744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45977.992715740744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45977.992715740744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45977.992715740744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45977.992715740744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45977.992715740744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45977.992715740744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45977.992715740744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45977.992715740744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45977.992715740744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45977.992715740744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45977.992715740744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45977.992715740744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45977.992715740744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45977.992715740744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45977.992715740744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45977.992715740744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45977.992715740744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45977.992715740744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45977.992715740744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45977.992715740744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45977.992715740744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45977.992715740744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45977.992715740744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45977.992715740744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45977.992715740744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45977.992715740744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45977.992715740744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45977.992715740744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45977.992715740744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45977.992715740744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45977.992715740744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45977.992715740744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45977.992715740744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45977.992715740744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45977.992715740744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45977.992715740744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45977.992715740744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45977.992715740744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45977.992715740744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45977.992715740744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45977.992715740744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45977.992715740744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45977.992715740744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45977.992715740744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45977.992715740744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45977.992715740744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45977.992715740744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45977.992715740744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45977.992715740744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45977.992715740744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45977.992715740744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45977.992715740744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45977.992715740744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45977.992715740744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45977.992715740744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45977.992715740744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45977.992715740744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45977.992715740744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45977.992715740744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45977.992715740744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45977.992715740744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45977.992715740744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45977.992715740744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45977.992715740744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45977.992715740744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45977.992715740744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45977.992715740744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45977.992715740744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45977.992715740744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45977.992715740744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45977.992715740744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45977.992715740744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45977.992715740744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45977.992715740744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45977.992715740744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45977.992715740744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45977.992715740744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45977.992715740744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45977.992715740744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45977.992715740744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45977.992715740744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45977.992715740744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45977.992715740744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45977.992715740744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45977.992715740744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45977.992715740744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45977.992715740744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45977.992715740744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45977.992715740744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45977.992715740744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45977.992715740744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45977.992715740744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45977.992715740744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45977.992715740744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45977.992715740744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45977.992715740744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45977.992715740744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45977.992715740744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45977.992715740744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45977.992715740744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45977.992715740744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45977.992715740744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45977.992715740744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45977.992715740744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45977.992715740744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45977.992715740744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45977.992715740744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45977.992715740744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45977.992715740744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45977.992715740744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45977.992715740744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45977.992715740744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45977.992715740744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45977.992715740744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45977.992715740744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45977.992715740744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45977.992715740744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45977.992715740744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45977.992715740744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45977.992715740744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45977.992715740744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45977.992715740744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45977.992715740744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45977.992715740744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45977.992715740744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45977.992715740744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45977.992715740744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45977.992715740744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45977.992715740744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45977.992715740744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45977.992715740744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45977.992715740744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45977.992715740744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45977.992715740744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45977.992715740744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45977.992715740744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45977.992715740744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45977.992715740744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45977.992715740744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45977.992715740744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45977.992715740744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45977.992715740744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45977.992715740744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45977.992715740744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45977.992715740744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45977.992715740744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45977.992715740744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45977.992715740744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45977.992715740744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45977.992715740744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45977.992715740744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45977.992715740744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45977.992715740744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45977.992715740744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45977.992715740744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45977.992715740744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45977.992715740744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45977.992715740744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45977.992715740744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45977.992715740744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45977.992715740744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45977.992715740744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45977.992715740744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45977.992715740744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45977.992715740744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45977.992715740744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45977.992715740744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45977.992715740744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45977.992715740744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45977.992715740744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45977.992715740744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45977.992715740744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45977.992715740744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45977.992715740744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45977.992715740744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45977.992715740744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45977.992715740744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45977.992715740744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45977.992715740744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45977.992715740744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45977.992715740744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45977.992715740744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45977.992715740744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45977.992715740744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45977.992715740744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45977.992715740744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45977.992715740744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45977.992715740744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45977.992715740744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45977.992715740744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45977.992715740744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45977.992715740744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45977.992715740744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45977.992715740744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45977.992715740744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45977.992715740744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45977.992715740744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45977.992715740744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45977.992715740744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45977.992715740744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45977.992715740744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45977.992715740744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45977.992715740744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45977.992715740744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45977.992715740744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45977.992715740744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45977.992715740744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45977.992715740744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45977.992715740744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45977.992715740744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45977.992715740744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45977.992715740744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45977.992715740744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45977.992715740744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45977.992715740744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45977.992715740744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45977.992715740744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45977.992715740744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45977.992715740744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45977.992715740744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45977.992715740744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45977.992715740744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45977.992715740744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45977.992715740744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45977.992715740744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45977.992715740744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45977.992715740744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45977.992715740744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45977.992715740744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45977.992715740744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45977.992715740744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45977.992715740744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45977.992715740744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45977.992715740744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45977.992715740744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45977.992715740744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45977.992715740744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45977.992715740744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45977.992715740744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45977.992715740744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45977.992715740744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45977.992715740744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45977.992715740744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45977.992715740744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45977.992715740744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45977.992715740744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45977.992715740744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45977.992715740744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45977.992715740744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45977.992715740744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45977.992715740744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45977.992715740744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45977.992715740744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45977.992715740744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45977.992715740744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45977.992715740744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45977.992715740744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45977.992715740744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45977.992715740744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45977.992715740744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45977.992715740744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45977.992715740744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45977.992715740744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45977.992715740744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45977.992715740744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45977.992715740744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45977.992715740744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45977.992715740744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45977.992715740744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45977.992715740744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45977.992715740744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45977.992715740744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45977.992715740744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45977.992715740744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45977.992715740744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45977.992715740744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45977.992715740744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45977.992715740744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45977.992715740744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45977.992715740744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45977.992715740744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45977.992715740744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45977.992715740744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45977.992715740744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45977.992715740744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45977.992715740744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45977.992715740744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45977.992715740744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45977.992715740744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45977.992715740744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45977.992715740744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45977.992715740744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45977.992715740744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45977.992715740744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45977.992715740744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45977.992715740744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45977.992715740744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45977.992715740744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45977.992715740744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45977.992715740744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45977.992715740744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45977.992715740744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45977.992715740744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45977.992715740744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45977.992715740744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45977.992715740744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45977.992715740744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45977.992715740744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45977.992715740744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45977.992715740744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45977.992715740744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45977.992715740744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45977.992715740744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45977.992715740744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45977.992715740744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45977.992715740744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45977.992715740744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45977.992715740744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45977.992715740744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45977.992715740744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45977.992715740744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45977.992715740744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45977.992715740744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45977.992715740744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45977.992715740744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45977.992715740744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45977.992715740744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45977.992715740744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45977.992715740744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45977.992715740744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45977.992715740744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45977.992715740744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45977.992715740744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45977.992715740744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45977.992715740744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45977.992715740744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45977.992715740744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45977.992715740744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45977.992715740744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45977.992715740744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45977.992715740744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45977.992715740744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45977.992715740744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45977.992715740744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45977.992715740744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45977.992715740744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45977.992715740744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45977.992715740744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45977.992715740744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45977.992715740744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45977.992715740744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45977.992715740744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45977.992715740744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45977.992715740744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45977.992715740744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45977.992715740744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45977.992715740744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45977.992715740744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45977.992715740744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45977.992715740744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45977.992715740744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45977.992715740744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45977.992715740744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45977.992715740744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45977.992715740744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45977.992715740744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45977.992715740744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45977.992715740744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45977.992715740744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45977.992715740744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45977.992715740744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45977.992715740744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45977.992715740744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45977.992715740744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45977.992715740744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45977.992715740744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45977.992715740744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45977.992715740744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45977.992715740744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45977.992715740744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45977.992715740744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45977.992715740744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45977.992715740744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45977.992715740744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45977.992715740744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45977.992715740744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45977.992715740744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45977.992715740744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45977.992715740744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45977.992715740744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45977.992715740744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45977.992715740744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45977.992715740744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45977.992715740744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45977.992715740744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45977.992715740744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45977.992715740744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45977.992715740744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45977.992715740744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45977.992715740744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45977.992715740744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45977.992715740744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45977.992715740744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45977.992715740744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45977.992715740744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45977.992715740744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45977.992715740744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45977.992715740744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45977.992715740744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45977.992715740744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45977.992715740744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45977.992715740744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45977.992715740744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45977.992715740744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45977.992715740744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45977.992715740744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45977.992715740744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45977.992715740744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45977.992715740744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45977.992715740744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45977.992715740744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45977.992715740744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45977.992715740744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45977.992715740744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45977.992715740744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45977.992715740744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45977.992715740744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45977.992715740744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45977.992715740744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45977.992715740744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45977.992715740744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45977.992715740744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45977.992715740744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45977.992715740744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45977.992715740744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45977.992715740744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45977.992715740744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45977.992715740744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45977.992715740744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45977.992715740744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45977.992715740744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45977.992715740744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45977.992715740744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45977.992715740744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45977.992715740744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45977.992715740744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45977.992715740744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45977.992715740744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45977.992715740744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45977.992715740744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45977.992715740744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45977.992715740744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45977.992715740744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45977.992715740744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45977.992715740744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45977.992715740744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45977.992715740744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45977.992715740744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45977.992715740744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45977.992715740744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45977.992715740744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45977.992715740744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45977.992715740744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45977.992715740744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45977.992715740744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45977.992715740744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45977.992715740744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45977.992715740744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45977.992715740744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45977.992715740744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45977.992715740744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45977.992715740744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45977.992715740744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45977.992715740744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45977.992715740744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45977.992715740744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45977.992715740744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45977.992715740744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45977.992715740744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45977.992715740744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45977.992715740744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45977.992715740744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45977.992715740744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45977.992715740744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45977.992715740744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45977.992715740744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45977.992715740744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45977.992715740744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45977.992715740744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45977.992715740744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45977.992715740744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45977.992715740744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45977.992715740744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45977.992715740744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45977.992715740744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45977.992715740744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45977.992715740744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45977.992715740744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45977.992715740744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45977.992715740744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45977.992715740744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45977.992715740744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45977.992715740744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45977.992715740744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45977.992715740744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45977.992715740744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45977.992715740744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45977.992715740744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45977.992715740744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45977.992715740744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45977.992715740744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45977.992715740744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45977.992715740744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45977.992715740744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45977.992715740744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45977.992715740744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45977.992715740744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45977.992715740744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45977.992715740744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45977.992715740744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45977.992715740744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45977.992715740744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45977.992715740744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45977.992715740744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45977.992715740744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45977.992715740744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45977.992715740744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45977.992715740744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45977.992715740744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45977.992715740744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45977.992715740744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45977.992715740744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45977.992715740744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45977.992715740744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45977.992715740744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45977.992715740744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45977.992715740744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45977.992715740744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45977.992715740744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45977.992715740744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45977.992715740744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45977.992715740744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45977.992715740744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45977.992715740744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45977.992715740744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45977.992715740744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45977.992715740744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45977.992715740744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45977.992715740744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45977.992715740744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45977.992715740744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45977.992715740744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45977.992715740744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45977.992715740744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45977.992715740744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45977.992715740744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45977.992715740744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45977.992715740744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45977.992715740744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45977.992715740744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45977.992715740744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45977.992715740744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45977.992715740744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45977.992715740744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45977.992715740744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45977.992715740744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45977.992715740744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45977.992715740744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45977.992715740744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45977.992715740744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45977.992715740744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45977.992715740744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45977.992715740744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45977.992715740744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45977.992715740744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45977.992715740744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45977.992715740744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45977.992715740744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45977.992715740744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45977.992715740744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45977.992715740744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45977.992715740744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45977.992715740744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45977.992715740744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45977.992715740744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45977.992715740744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45977.992715740744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45977.992715740744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45977.992715740744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45977.992715740744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45977.992715740744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45977.992715740744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45977.992715740744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45977.992715740744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45977.992715740744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45977.992715740744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45977.992715740744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45977.992715740744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45977.992715740744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45977.992715740744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45977.992715740744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45977.992715740744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45977.992715740744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45977.992715740744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45977.992715740744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45977.992715740744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45977.992715740744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45977.992715740744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45977.992715740744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45977.992715740744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45977.992715740744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45977.992715740744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45977.992715740744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45977.992715740744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45977.992715740744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45977.992715740744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45977.992715740744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45977.992715740744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45977.992715740744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45977.992715740744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45977.992715740744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45977.992715740744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45977.992715740744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45977.992715740744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45977.992715740744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45977.992715740744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45977.992715740744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45977.992715740744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45977.992715740744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45977.992715740744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45977.992715740744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45977.992715740744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45977.992715740744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45977.992715740744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45977.992715740744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45977.992715740744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45977.992715740744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45977.992715740744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45977.992715740744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45977.992715740744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45977.992715740744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45977.992715740744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45977.992715740744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45977.992715740744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45977.992715740744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45977.992715740744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45977.992715740744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45977.992715740744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45977.992715740744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45977.992715740744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45977.992715740744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45977.992715740744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45977.992715740744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45977.992715740744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45977.992715740744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45977.992715740744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45977.992715740744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45977.992715740744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45977.992715740744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45977.992715740744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45977.992715740744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45977.992715740744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45977.992715740744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45977.992715740744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45977.992715740744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45977.992715740744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45977.992715740744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45977.992715740744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45977.992715740744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45977.992715740744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45977.992715740744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45977.992715740744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45977.992715740744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45977.992715740744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45977.992715740744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45977.992715740744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45977.992715740744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45977.992715740744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45977.992715740744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45977.992715740744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45977.992715740744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45977.992715740744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45977.992715740744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45977.992715740744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45977.992715740744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45977.992715740744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45977.992715740744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45977.992715740744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45977.992715740744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45977.992715740744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45977.992715740744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45977.992715740744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45977.992715740744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45977.992715740744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45977.992715740744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45977.992715740744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45977.992715740744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45977.992715740744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45977.992715740744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45977.992715740744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45977.992715740744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45977.992715740744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45977.992715740744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45977.992715740744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45977.992715740744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45977.992715740744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45977.992715740744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45977.992715740744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45977.992715740744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45977.992715740744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45977.992715740744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45977.992715740744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45977.992715740744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45977.992715740744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45977.992715740744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45977.992715740744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45977.992715740744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45977.992715740744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45977.992715740744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45977.992715740744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45977.992715740744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45977.992715740744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45977.992715740744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45977.992715740744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45977.992715740744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45977.992715740744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45977.992715740744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45977.992715740744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45977.992715740744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45977.992715740744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45977.992715740744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45977.992715740744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45977.992715740744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45977.992715740744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45977.992715740744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45977.992715740744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45977.992715740744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45977.992715740744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45977.992715740744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45977.992715740744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45977.992715740744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45977.992715740744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45977.992715740744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45977.992715740744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45977.992715740744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45977.992715740744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45977.992715740744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45977.992715740744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45977.992715740744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45977.992715740744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45977.992715740744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45977.992715740744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45977.992715740744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45977.992715740744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45977.992715740744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45977.992715740744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45977.992715740744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45977.992715740744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45977.992715740744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45977.992715740744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45977.992715740744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45977.992715740744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45977.992715740744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45977.992715740744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45977.992715740744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45977.992715740744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45977.992715740744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45977.992715740744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45977.992715740744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45977.992715740744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45977.992715740744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45977.992715740744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45977.992715740744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45977.992715740744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45977.992715740744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45977.992715740744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45977.992715740744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45977.992715740744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45977.992715740744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45977.992715740744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45977.992715740744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45977.992715740744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45977.992715740744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45977.992715740744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45977.992715740744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45977.992715740744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45977.992715740744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45977.992715740744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45977.992715740744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45977.992715740744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45977.992715740744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45977.992715740744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45977.992715740744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45977.992715740744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45977.992715740744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45977.992715740744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45977.992715740744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45977.992715740744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45977.992715740744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45977.992715740744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45977.992715740744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45977.992715740744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45977.992715740744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45977.992715740744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45977.992715740744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45977.992715740744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45977.992715740744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45977.992715740744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45977.992715740744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45977.992715740744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45977.992715740744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45977.992715740744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45977.992715740744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45977.992715740744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45977.992715740744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45977.992715740744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45977.992715740744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274.51199814814754</v>
      </c>
      <c r="H2" s="96">
        <v>45703.474768518521</v>
      </c>
      <c r="I2" s="96" t="str">
        <f>IFERROR(VLOOKUP(D2,DB!A:F,6,0),"")</f>
        <v>SCECO</v>
      </c>
      <c r="J2" s="96" t="str">
        <f>IFERROR(VLOOKUP(D2,DB!A:G,7,0),"")</f>
        <v>Dead</v>
      </c>
      <c r="K2" s="98" t="s">
        <v>39108</v>
      </c>
      <c r="L2" s="92" t="str">
        <f>IFERROR(VLOOKUP(D2,DB!A:I,9,0),"")</f>
        <v>Latis</v>
      </c>
    </row>
    <row r="3" spans="1:16" ht="28.5" customHeight="1">
      <c r="A3" s="116" t="s">
        <v>39109</v>
      </c>
      <c r="B3" s="116" t="str">
        <f>IFERROR(VLOOKUP(D3,DB!A:K,11,0),"")</f>
        <v>R4</v>
      </c>
      <c r="C3" s="94">
        <v>3</v>
      </c>
      <c r="D3" s="92" t="s">
        <v>39110</v>
      </c>
      <c r="E3" s="95" t="s">
        <v>39021</v>
      </c>
      <c r="F3" s="96"/>
      <c r="G3" s="97">
        <f ca="1">IFERROR(NOW()-F3,"")</f>
        <v>45977.992715740744</v>
      </c>
      <c r="H3" s="96">
        <v>45977.902291666665</v>
      </c>
      <c r="I3" s="116" t="str">
        <f>IFERROR(VLOOKUP(D3,DB!A:F,6,0),"")</f>
        <v>SCECO</v>
      </c>
      <c r="J3" s="116" t="str">
        <f>IFERROR(VLOOKUP(D3,DB!A:G,7,0),"")</f>
        <v>Vandalized</v>
      </c>
      <c r="K3" s="98" t="s">
        <v>39111</v>
      </c>
      <c r="L3" s="92" t="str">
        <f>IFERROR(VLOOKUP(D3,DB!A:I,9,0),"")</f>
        <v>Latis</v>
      </c>
    </row>
    <row r="4" spans="1:16" ht="15" customHeight="1">
      <c r="A4" s="116"/>
      <c r="B4" s="116" t="str">
        <f>IFERROR(VLOOKUP(D4,DB!A:K,11,0),"")</f>
        <v/>
      </c>
      <c r="C4" s="94"/>
      <c r="D4" s="98"/>
      <c r="E4" s="95"/>
      <c r="F4" s="96"/>
      <c r="G4" s="97">
        <f ca="1">IFERROR(NOW()-F4,"")</f>
        <v>45977.992715740744</v>
      </c>
      <c r="H4" s="96"/>
      <c r="I4" s="116" t="str">
        <f>IFERROR(VLOOKUP(D4,DB!A:F,6,0),"")</f>
        <v/>
      </c>
      <c r="J4" s="116" t="str">
        <f>IFERROR(VLOOKUP(D4,DB!A:G,7,0),"")</f>
        <v/>
      </c>
      <c r="K4" s="98"/>
      <c r="L4" s="92" t="str">
        <f>IFERROR(VLOOKUP(D4,DB!A:I,9,0),"")</f>
        <v/>
      </c>
    </row>
    <row r="5" spans="1:16" ht="15" customHeight="1">
      <c r="A5" s="116"/>
      <c r="B5" s="116" t="str">
        <f>IFERROR(VLOOKUP(D6,DB!A:K,11,0),"")</f>
        <v/>
      </c>
      <c r="C5" s="94"/>
      <c r="D5" s="142"/>
      <c r="E5" s="95"/>
      <c r="F5" s="96"/>
      <c r="G5" s="97">
        <f ca="1">IFERROR(NOW()-F5,"")</f>
        <v>45977.992715740744</v>
      </c>
      <c r="H5" s="96"/>
      <c r="I5" s="116" t="str">
        <f>IFERROR(VLOOKUP(D6,DB!A:F,6,0),"")</f>
        <v/>
      </c>
      <c r="J5" s="116" t="str">
        <f>IFERROR(VLOOKUP(D6,DB!A:G,7,0),"")</f>
        <v/>
      </c>
      <c r="K5" s="98"/>
      <c r="L5" s="92" t="str">
        <f>IFERROR(VLOOKUP(D6,DB!A:I,9,0),"")</f>
        <v/>
      </c>
    </row>
    <row r="6" spans="1:16" ht="15" customHeight="1">
      <c r="A6" s="116"/>
      <c r="B6" s="116" t="str">
        <f>IFERROR(VLOOKUP(#REF!,DB!A:K,11,0),"")</f>
        <v/>
      </c>
      <c r="C6" s="94"/>
      <c r="D6" s="92"/>
      <c r="E6" s="95"/>
      <c r="F6" s="96"/>
      <c r="G6" s="97">
        <f ca="1">IFERROR(NOW()-F6,"")</f>
        <v>45977.992715740744</v>
      </c>
      <c r="H6" s="96"/>
      <c r="I6" s="116" t="str">
        <f>IFERROR(VLOOKUP(#REF!,DB!A:F,6,0),"")</f>
        <v/>
      </c>
      <c r="J6" s="116" t="str">
        <f>IFERROR(VLOOKUP(#REF!,DB!A:G,7,0),"")</f>
        <v/>
      </c>
      <c r="K6" s="98"/>
      <c r="L6" s="92" t="str">
        <f>IFERROR(VLOOKUP(#REF!,DB!A:I,9,0),"")</f>
        <v/>
      </c>
    </row>
    <row r="7" spans="1:16" ht="15" customHeight="1">
      <c r="A7" s="116"/>
      <c r="B7" s="116" t="str">
        <f>IFERROR(VLOOKUP(D7,DB!A:K,11,0),"")</f>
        <v/>
      </c>
      <c r="C7" s="94"/>
      <c r="D7" s="92"/>
      <c r="E7" s="95"/>
      <c r="F7" s="96"/>
      <c r="G7" s="97">
        <f ca="1">IFERROR(NOW()-F7,"")</f>
        <v>45977.992715740744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45977.992715740744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45977.992715740744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45977.992715740744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45977.992715740744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45977.992715740744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45977.992715740744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45977.992715740744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45977.992715740744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45977.992715740744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45977.992715740744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45977.992715740744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45977.992715740744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45977.992715740744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45977.992715740744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45977.992715740744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45977.992715740744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45977.992715740744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45977.992715740744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45977.992715740744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45977.992715740744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45977.992715740744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45977.992715740744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45977.992715740744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45977.992715740744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45977.992715740744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45977.992715740744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45977.992715740744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45977.992715740744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45977.992715740744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45977.992715740744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45977.992715740744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45977.992715740744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45977.992715740744</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45977.992715740744</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45977.992715740744</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45977.992715740744</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45977.992715740744</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45977.992715740744</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45977.992715740744</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45977.992715740744</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45977.992715740744</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45977.992715740744</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45977.992715740744</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45977.992715740744</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45977.992715740744</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45977.992715740744</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45977.992715740744</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45977.992715740744</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45977.992715740744</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45977.992715740744</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45977.992715740744</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45977.992715740744</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45977.992715740744</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45977.992715740744</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45977.992715740744</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86.160655555555422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51.803838425927097</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29.331604629631329</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9.1441162037081085</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0.4779125000059139</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45977.992715740744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45977.992715740744</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45977.992715740744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45977.992715740744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45977.992715740744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45977.992715740744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45977.992715740744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45977.992715740744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45977.992715740744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45977.992715740744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45977.992715740744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45977.992715740744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45977.992715740744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45977.992715740744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45977.992715740744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45977.992715740744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45977.992715740744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45977.992715740744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45977.992715740744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45977.992715740744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45977.992715740744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45977.992715740744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45977.992715740744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45977.992715740744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45977.992715740744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45977.992715740744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45977.992715740744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45977.992715740744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45977.992715740744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45977.992715740744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45977.992715740744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45977.992715740744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45977.992715740744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45977.992715740744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45977.992715740744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45977.992715740744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45977.992715740744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45977.992715740744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45977.992715740744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45977.992715740744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45977.992715740744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45977.992715740744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45977.992715740744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45977.992715740744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45977.992715740744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45977.992715740744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45977.992715740744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45977.992715740744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45977.992715740744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45977.992715740744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45977.992715740744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45977.992715740744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45977.992715740744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45977.992715740744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45977.992715740744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45977.992715740744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45977.992715740744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45977.992715740744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45977.992715740744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45977.992715740744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45977.992715740744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45977.992715740744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45977.992715740744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45977.992715740744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45977.992715740744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45977.992715740744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45977.992715740744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45977.992715740744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45977.992715740744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45977.992715740744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45977.992715740744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45977.992715740744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45977.992715740744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45977.992715740744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45977.992715740744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45977.992715740744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45977.992715740744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45977.992715740744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45977.992715740744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45977.992715740744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45977.992715740744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45977.992715740744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45977.992715740744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45977.992715740744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45977.992715740744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45977.992715740744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45977.992715740744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45977.992715740744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45977.992715740744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45977.992715740744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45977.992715740744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45977.992715740744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45977.992715740744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45977.992715740744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45977.992715740744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45977.992715740744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45977.992715740744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45977.992715740744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45977.992715740744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45977.992715740744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45977.992715740744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45977.992715740744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45977.992715740744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45977.992715740744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45977.992715740744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45977.992715740744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45977.992715740744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45977.992715740744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45977.992715740744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45977.992715740744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45977.992715740744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45977.992715740744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45977.992715740744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45977.992715740744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45977.992715740744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45977.992715740744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45977.992715740744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45977.992715740744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45977.992715740744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45977.992715740744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45977.992715740744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45977.992715740744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45977.992715740744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45977.992715740744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45977.992715740744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45977.992715740744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45977.992715740744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45977.992715740744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45977.992715740744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45977.992715740744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45977.992715740744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45977.992715740744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45977.992715740744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45977.992715740744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45977.992715740744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45977.992715740744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45977.992715740744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45977.992715740744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45977.992715740744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45977.992715740744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45977.992715740744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45977.992715740744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45977.992715740744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45977.992715740744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45977.992715740744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45977.992715740744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45977.992715740744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45977.992715740744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45977.992715740744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45977.992715740744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45977.992715740744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45977.992715740744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45977.992715740744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45977.992715740744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45977.992715740744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45977.992715740744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45977.992715740744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45977.992715740744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45977.992715740744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45977.992715740744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45977.992715740744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45977.992715740744</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45977.992715740744</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45977.992715740744</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1</v>
      </c>
      <c r="D2" s="122" t="s">
        <v>37249</v>
      </c>
      <c r="E2" s="110" t="s">
        <v>39021</v>
      </c>
      <c r="F2" s="124">
        <v>45977.825532407405</v>
      </c>
      <c r="G2" s="105">
        <f t="shared" ref="G2:G64" ca="1" si="0">IFERROR(NOW()-F2,"-")</f>
        <v>0.16718333333847113</v>
      </c>
      <c r="H2" s="124">
        <v>45977.819791666669</v>
      </c>
      <c r="I2" s="122" t="str">
        <f>IFERROR(VLOOKUP(D2,DB!A:F,6,0),"")</f>
        <v>Generator-SG</v>
      </c>
      <c r="J2" s="122" t="str">
        <f>IFERROR(VLOOKUP(D2,DB!A:G,7,0),"")</f>
        <v>Vandalized</v>
      </c>
      <c r="K2" s="125" t="s">
        <v>39123</v>
      </c>
      <c r="L2" s="126" t="str">
        <f>IFERROR(VLOOKUP(D2,DB!A:I,9,0),"")</f>
        <v>Latis</v>
      </c>
    </row>
    <row r="3" spans="1:16382" ht="31.5" customHeight="1">
      <c r="A3" s="121" t="s">
        <v>39124</v>
      </c>
      <c r="B3" s="122" t="str">
        <f>IFERROR(VLOOKUP(D3,DB!A:K,11,0),"")</f>
        <v>R6</v>
      </c>
      <c r="C3" s="123">
        <v>2</v>
      </c>
      <c r="D3" s="122" t="s">
        <v>30938</v>
      </c>
      <c r="E3" s="110" t="s">
        <v>39021</v>
      </c>
      <c r="F3" s="124">
        <v>45977.926087962966</v>
      </c>
      <c r="G3" s="105">
        <f t="shared" ca="1" si="0"/>
        <v>6.6627777778194286E-2</v>
      </c>
      <c r="H3" s="124">
        <v>45977.917743055557</v>
      </c>
      <c r="I3" s="122" t="str">
        <f>IFERROR(VLOOKUP(D3,DB!A:F,6,0),"")</f>
        <v>SCECO</v>
      </c>
      <c r="J3" s="122" t="str">
        <f>IFERROR(VLOOKUP(D3,DB!A:G,7,0),"")</f>
        <v>Dead</v>
      </c>
      <c r="K3" s="125" t="s">
        <v>39125</v>
      </c>
      <c r="L3" s="126" t="str">
        <f>IFERROR(VLOOKUP(D3,DB!A:I,9,0),"")</f>
        <v>Latis</v>
      </c>
    </row>
    <row r="4" spans="1:16382" ht="31.5" customHeight="1">
      <c r="A4" s="121"/>
      <c r="B4" s="122" t="str">
        <f>IFERROR(VLOOKUP(D4,DB!A:K,11,0),"")</f>
        <v/>
      </c>
      <c r="C4" s="123"/>
      <c r="D4" s="122"/>
      <c r="E4" s="110"/>
      <c r="F4" s="124"/>
      <c r="G4" s="105">
        <f t="shared" ca="1" si="0"/>
        <v>45977.992715740744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45977.992715740744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45977.992715740744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45977.992715740744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45977.992715740744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45977.992715740744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45977.992715740744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45977.992715740744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45977.992715740744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45977.992715740744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45977.992715740744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45977.992715740744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45977.992715740744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45977.992715740744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45977.992715740744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45977.992715740744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45977.992715740744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45977.992715740744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45977.992715740744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45977.992715740744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45977.992715740744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45977.992715740744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45977.992715740744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45977.992715740744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45977.992715740744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45977.992715740744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45977.992715740744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45977.992715740744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45977.992715740744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45977.992715740744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45977.992715740744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45977.992715740744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45977.992715740744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45977.992715740744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45977.992715740744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45977.992715740744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45977.992715740744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45977.992715740744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45977.992715740744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45977.992715740744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45977.992715740744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45977.992715740744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45977.992715740744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45977.992715740744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45977.992715740744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45977.992715740744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45977.992715740744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45977.992715740744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45977.992715740744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45977.992715740744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45977.992715740744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45977.992715740744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45977.992715740744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45977.992715740744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45977.992715740744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45977.992715740744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45977.992715740744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45977.992715740744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45977.992715740744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45977.992715740744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45977.992715740744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45977.992715740744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45977.992715740744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45977.992715740744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45977.992715740744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45977.992715740744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45977.992715740744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45977.992715740744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45977.992715740744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45977.992715740744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45977.992715740744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45977.992715740744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45977.992715740744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45977.992715740744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45977.992715740744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45977.992715740744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45977.992715740744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45977.992715740744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45977.992715740744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45977.992715740744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45977.992715740744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45977.992715740744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45977.992715740744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45977.992715740744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45977.992715740744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45977.992715740744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45977.992715740744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45977.992715740744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45977.992715740744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45977.992715740744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45977.992715740744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45977.992715740744</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45977.992715740744</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45977.992715740744</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45977.992715740744</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