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68" documentId="120_S{2AC9BD13-BADA-5192-A53E-5A8FF88502F6}" xr6:coauthVersionLast="47" xr6:coauthVersionMax="47" xr10:uidLastSave="{35B1A523-F396-462D-ACC7-E83CC4EAC54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<sst xmlns="http://schemas.openxmlformats.org/spreadsheetml/2006/main" count="180274" uniqueCount="39122">
  <si>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</si>
  <si>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</si>
  <si>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</si>
  <si>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</si>
  <si>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</si>
  <si>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</si>
  <si>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</si>
  <si>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</si>
  <si>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</si>
  <si>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</si>
  <si>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</si>
  <si>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</si>
  <si>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</si>
  <si>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</si>
  <si>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</si>
  <si>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</si>
  <si>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</si>
  <si>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</si>
  <si>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</si>
  <si>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</si>
  <si>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</si>
  <si>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</si>
  <si>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</si>
  <si>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</si>
  <si>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</si>
  <si>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</si>
  <si>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</si>
  <si>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</si>
  <si>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</si>
  <si>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</si>
  <si>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</si>
  <si>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</si>
  <si>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</si>
  <si>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</si>
  <si>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</si>
  <si>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</si>
  <si>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</si>
  <si>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</si>
  <si>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</si>
  <si>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</si>
  <si>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</si>
  <si>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</si>
  <si>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</si>
  <si>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</si>
  <si>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</si>
  <si>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</si>
  <si>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</si>
  <si>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</si>
  <si>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</si>
  <si>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</si>
  <si>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</si>
  <si>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</si>
  <si>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</si>
  <si>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</si>
  <si>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</si>
  <si>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</si>
  <si>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</si>
  <si>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</si>
  <si>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</si>
  <si>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</si>
  <si>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</si>
  <si>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</si>
  <si>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</si>
  <si>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</si>
  <si>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</si>
  <si>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</si>
  <si>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</si>
  <si>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</si>
  <si>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</si>
  <si>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</si>
  <si>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</si>
  <si>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</si>
  <si>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</si>
  <si>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</si>
  <si>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</si>
  <si>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</si>
  <si>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</si>
  <si>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</si>
  <si>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</si>
  <si>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</si>
  <si>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</si>
  <si>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</si>
  <si>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</si>
  <si>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</si>
  <si>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</si>
  <si>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</si>
  <si>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</si>
  <si>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</si>
  <si>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</si>
  <si>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</si>
  <si>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</si>
  <si>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</si>
  <si>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</si>
  <si>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</si>
  <si>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</si>
  <si>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</si>
  <si>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</si>
  <si>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</si>
  <si>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</si>
  <si>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</si>
  <si>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</si>
  <si>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</si>
  <si>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</si>
  <si>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</si>
  <si>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</si>
  <si>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</si>
  <si>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</si>
  <si>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</si>
  <si>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</si>
  <si>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</si>
  <si>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</si>
  <si>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</si>
  <si>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</si>
  <si>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</si>
  <si>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</si>
  <si>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</si>
  <si>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</si>
  <si>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</si>
  <si>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</si>
  <si>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</si>
  <si>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</si>
  <si>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</si>
  <si>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</si>
  <si>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</si>
  <si>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</si>
  <si>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</si>
  <si>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</si>
  <si>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</si>
  <si>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</si>
  <si>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</si>
  <si>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</si>
  <si>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</si>
  <si>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</si>
  <si>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</si>
  <si>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</si>
  <si>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</si>
  <si>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</si>
  <si>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</si>
  <si>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</si>
  <si>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</si>
  <si>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</si>
  <si>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</si>
  <si>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</si>
  <si>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</si>
  <si>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</si>
  <si>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</si>
  <si>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</si>
  <si>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</si>
  <si>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</si>
  <si>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</si>
  <si>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</si>
  <si>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</si>
  <si>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</si>
  <si>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</si>
  <si>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</si>
  <si>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</si>
  <si>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</si>
  <si>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</si>
  <si>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</si>
  <si>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</si>
  <si>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</si>
  <si>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</si>
  <si>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</si>
  <si>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</si>
  <si>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</si>
  <si>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</si>
  <si>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</si>
  <si>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</si>
  <si>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</si>
  <si>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</si>
  <si>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</si>
  <si>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</si>
  <si>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</si>
  <si>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</si>
  <si>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</si>
  <si>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</si>
  <si>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</si>
  <si>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</si>
  <si>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</si>
  <si>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</si>
  <si>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</si>
  <si>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</si>
  <si>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</si>
  <si>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</si>
  <si>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</si>
  <si>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</si>
  <si>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</si>
  <si>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</si>
  <si>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</si>
  <si>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</si>
  <si>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</si>
  <si>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</si>
  <si>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</si>
  <si>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</si>
  <si>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</si>
  <si>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</si>
  <si>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</si>
  <si>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</si>
  <si>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</si>
  <si>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</si>
  <si>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</si>
  <si>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</si>
  <si>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</si>
  <si>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</si>
  <si>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</si>
  <si>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</si>
  <si>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</si>
  <si>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</si>
  <si>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</si>
  <si>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</si>
  <si>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</si>
  <si>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</si>
  <si>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</si>
  <si>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</si>
  <si>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</si>
  <si>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</si>
  <si>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</si>
  <si>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</si>
  <si>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</si>
  <si>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</si>
  <si>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</si>
  <si>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</si>
  <si>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</si>
  <si>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</si>
  <si>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</si>
  <si>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</si>
  <si>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</si>
  <si>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</si>
  <si>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</si>
  <si>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</si>
  <si>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</si>
  <si>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</si>
  <si>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</si>
  <si>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</si>
  <si>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</si>
  <si>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</si>
  <si>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</si>
  <si>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</si>
  <si>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</si>
  <si>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</si>
  <si>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</si>
  <si>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</si>
  <si>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</si>
  <si>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</si>
  <si>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</si>
  <si>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</si>
  <si>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</si>
  <si>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</si>
  <si>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</si>
  <si>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</si>
  <si>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</si>
  <si>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</si>
  <si>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</si>
  <si>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</si>
  <si>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</si>
  <si>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</si>
  <si>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</si>
  <si>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</si>
  <si>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</si>
  <si>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</si>
  <si>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</si>
  <si>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</si>
  <si>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</si>
  <si>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</si>
  <si>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</si>
  <si>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</si>
  <si>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</si>
  <si>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</si>
  <si>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</si>
  <si>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</si>
  <si>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</si>
  <si>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</si>
  <si>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</si>
  <si>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</si>
  <si>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</si>
  <si>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</si>
  <si>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</si>
  <si>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</si>
  <si>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</si>
  <si>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</si>
  <si>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</si>
  <si>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</si>
  <si>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</si>
  <si>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</si>
  <si>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</si>
  <si>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</si>
  <si>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</si>
  <si>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</si>
  <si>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</si>
  <si>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</si>
  <si>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</si>
  <si>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</si>
  <si>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</si>
  <si>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</si>
  <si>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</si>
  <si>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</si>
  <si>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</si>
  <si>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</si>
  <si>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</si>
  <si>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</si>
  <si>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</si>
  <si>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</si>
  <si>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</si>
  <si>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</si>
  <si>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</si>
  <si>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</si>
  <si>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</si>
  <si>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</si>
  <si>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</si>
  <si>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</si>
  <si>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</si>
  <si>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</si>
  <si>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</si>
  <si>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</si>
  <si>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</si>
  <si>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</si>
  <si>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</si>
  <si>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</si>
  <si>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</si>
  <si>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</si>
  <si>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</si>
  <si>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</si>
  <si>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</si>
  <si>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</si>
  <si>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</si>
  <si>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</si>
  <si>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</si>
  <si>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</si>
  <si>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</si>
  <si>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</si>
  <si>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</si>
  <si>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</si>
  <si>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</si>
  <si>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</si>
  <si>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</si>
  <si>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</si>
  <si>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</si>
  <si>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</si>
  <si>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</si>
  <si>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</si>
  <si>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</si>
  <si>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</si>
  <si>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</si>
  <si>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</si>
  <si>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</si>
  <si>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</si>
  <si>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</si>
  <si>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</si>
  <si>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</si>
  <si>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</si>
  <si>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</si>
  <si>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</si>
  <si>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</si>
  <si>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</si>
  <si>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</si>
  <si>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</si>
  <si>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</si>
  <si>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</si>
  <si>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</si>
  <si>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</si>
  <si>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</si>
  <si>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</si>
  <si>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</si>
  <si>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</si>
  <si>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</si>
  <si>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</si>
  <si>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</si>
  <si>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</si>
  <si>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</si>
  <si>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</si>
  <si>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</si>
  <si>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</si>
  <si>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</si>
  <si>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</si>
  <si>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</si>
  <si>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</si>
  <si>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</si>
  <si>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</si>
  <si>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</si>
  <si>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</si>
  <si>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</si>
  <si>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</si>
  <si>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</si>
  <si>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</si>
  <si>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</si>
  <si>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</si>
  <si>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</si>
  <si>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</si>
  <si>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</si>
  <si>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</si>
  <si>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</si>
  <si>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</si>
  <si>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</si>
  <si>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</si>
  <si>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</si>
  <si>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</si>
  <si>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</si>
  <si>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</si>
  <si>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</si>
  <si>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</si>
  <si>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</si>
  <si>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</si>
  <si>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</si>
  <si>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</si>
  <si>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</si>
  <si>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</si>
  <si>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</si>
  <si>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</si>
  <si>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</si>
  <si>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</si>
  <si>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</si>
  <si>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</si>
  <si>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</si>
  <si>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</si>
  <si>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</si>
  <si>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</si>
  <si>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</si>
  <si>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</si>
  <si>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</si>
  <si>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</si>
  <si>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</si>
  <si>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</si>
  <si>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</si>
  <si>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</si>
  <si>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</si>
  <si>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</si>
  <si>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</si>
  <si>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</si>
  <si>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</si>
  <si>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</si>
  <si>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</si>
  <si>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</si>
  <si>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</si>
  <si>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</si>
  <si>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</si>
  <si>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</si>
  <si>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</si>
  <si>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</si>
  <si>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</si>
  <si>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</si>
  <si>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</si>
  <si>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</si>
  <si>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</si>
  <si>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</si>
  <si>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</si>
  <si>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</si>
  <si>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</si>
  <si>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</si>
  <si>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</si>
  <si>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</si>
  <si>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</si>
  <si>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</si>
  <si>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</si>
  <si>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</si>
  <si>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</si>
  <si>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</si>
  <si>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</si>
  <si>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</si>
  <si>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</si>
  <si>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</si>
  <si>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</si>
  <si>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</si>
  <si>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</si>
  <si>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</si>
  <si>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</si>
  <si>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</si>
  <si>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</si>
  <si>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</si>
  <si>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</si>
  <si>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</si>
  <si>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</si>
  <si>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</si>
  <si>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</si>
  <si>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</si>
  <si>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</si>
  <si>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</si>
  <si>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</si>
  <si>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</si>
  <si>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</si>
  <si>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</si>
  <si>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</si>
  <si>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</si>
  <si>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</si>
  <si>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</si>
  <si>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</si>
  <si>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</si>
  <si>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</si>
  <si>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</si>
  <si>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</si>
  <si>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</si>
  <si>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</si>
  <si>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</si>
  <si>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</si>
  <si>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</si>
  <si>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</si>
  <si>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</si>
  <si>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</si>
  <si>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</si>
  <si>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</si>
  <si>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</si>
  <si>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</si>
  <si>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</si>
  <si>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</si>
  <si>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</si>
  <si>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</si>
  <si>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</si>
  <si>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</si>
  <si>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</si>
  <si>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</si>
  <si>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</si>
  <si>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</si>
  <si>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</si>
  <si>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</si>
  <si>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</si>
  <si>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</si>
  <si>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</si>
  <si>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</si>
  <si>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</si>
  <si>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</si>
  <si>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</si>
  <si>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</si>
  <si>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</si>
  <si>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</si>
  <si>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</si>
  <si>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</si>
  <si>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</si>
  <si>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</si>
  <si>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</si>
  <si>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</si>
  <si>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</si>
  <si>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</si>
  <si>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</si>
  <si>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</si>
  <si>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</si>
  <si>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</si>
  <si>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</si>
  <si>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</si>
  <si>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</si>
  <si>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</si>
  <si>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</si>
  <si>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</si>
  <si>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</si>
  <si>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</si>
  <si>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</si>
  <si>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</si>
  <si>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</si>
  <si>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</si>
  <si>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</si>
  <si>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</si>
  <si>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</si>
  <si>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</si>
  <si>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</si>
  <si>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</si>
  <si>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</si>
  <si>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</si>
  <si>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</si>
  <si>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</si>
  <si>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</si>
  <si>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</si>
  <si>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</si>
  <si>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</si>
  <si>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</si>
  <si>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</si>
  <si>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</si>
  <si>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</si>
  <si>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</si>
  <si>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</si>
  <si>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</si>
  <si>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</si>
  <si>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</si>
  <si>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</si>
  <si>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</si>
  <si>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</si>
  <si>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</si>
  <si>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</si>
  <si>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</si>
  <si>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</si>
  <si>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</si>
  <si>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</si>
  <si>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</si>
  <si>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</si>
  <si>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</si>
  <si>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</si>
  <si>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</si>
  <si>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</si>
  <si>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</si>
  <si>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</si>
  <si>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</si>
  <si>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</si>
  <si>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</si>
  <si>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</si>
  <si>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</si>
  <si>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</si>
  <si>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</si>
  <si>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</si>
  <si>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</si>
  <si>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</si>
  <si>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</si>
  <si>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</si>
  <si>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</si>
  <si>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</si>
  <si>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</si>
  <si>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</si>
  <si>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</si>
  <si>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</si>
  <si>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</si>
  <si>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</si>
  <si>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</si>
  <si>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</si>
  <si>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</si>
  <si>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</si>
  <si>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</si>
  <si>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</si>
  <si>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</si>
  <si>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</si>
  <si>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</si>
  <si>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</si>
  <si>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</si>
  <si>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</si>
  <si>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</si>
  <si>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</si>
  <si>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</si>
  <si>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</si>
  <si>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</si>
  <si>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</si>
  <si>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</si>
  <si>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</si>
  <si>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</si>
  <si>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</si>
  <si>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</si>
  <si>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</si>
  <si>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</si>
  <si>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</si>
  <si>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</si>
  <si>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</si>
  <si>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</si>
  <si>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</si>
  <si>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</si>
  <si>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</si>
  <si>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</si>
  <si>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</si>
  <si>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</si>
  <si>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</si>
  <si>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</si>
  <si>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</si>
  <si>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</si>
  <si>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</si>
  <si>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</si>
  <si>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</si>
  <si>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</si>
  <si>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</si>
  <si>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</si>
  <si>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</si>
  <si>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</si>
  <si>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</si>
  <si>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</si>
  <si>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</si>
  <si>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</si>
  <si>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</si>
  <si>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</si>
  <si>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</si>
  <si>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</si>
  <si>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</si>
  <si>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</si>
  <si>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</si>
  <si>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</si>
  <si>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</si>
  <si>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</si>
  <si>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</si>
  <si>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</si>
  <si>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</si>
  <si>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</si>
  <si>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</si>
  <si>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</si>
  <si>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</si>
  <si>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</si>
  <si>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</si>
  <si>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</si>
  <si>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</si>
  <si>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</si>
  <si>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</si>
  <si>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</si>
  <si>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</si>
  <si>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</si>
  <si>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</si>
  <si>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</si>
  <si>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</si>
  <si>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</si>
  <si>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</si>
  <si>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</si>
  <si>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</si>
  <si>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</si>
  <si>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</si>
  <si>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</si>
  <si>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</si>
  <si>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</si>
  <si>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</si>
  <si>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</si>
  <si>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</si>
  <si>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</si>
  <si>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</si>
  <si>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</si>
  <si>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</si>
  <si>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</si>
  <si>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</si>
  <si>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</si>
  <si>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</si>
  <si>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</si>
  <si>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</si>
  <si>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</si>
  <si>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</si>
  <si>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</si>
  <si>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</si>
  <si>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</si>
  <si>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</si>
  <si>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</si>
  <si>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</si>
  <si>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</si>
  <si>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</si>
  <si>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</si>
  <si>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</si>
  <si>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</si>
  <si>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</si>
  <si>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</si>
  <si>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</si>
  <si>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</si>
  <si>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</si>
  <si>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</si>
  <si>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</si>
  <si>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</si>
  <si>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</si>
  <si>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</si>
  <si>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</si>
  <si>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</si>
  <si>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</si>
  <si>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</si>
  <si>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</si>
  <si>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</si>
  <si>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</si>
  <si>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</si>
  <si>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</si>
  <si>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</si>
  <si>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</si>
  <si>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</si>
  <si>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</si>
  <si>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</si>
  <si>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</si>
  <si>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</si>
  <si>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</si>
  <si>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</si>
  <si>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</si>
  <si>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</si>
  <si>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</si>
  <si>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</si>
  <si>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</si>
  <si>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</si>
  <si>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</si>
  <si>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</si>
  <si>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</si>
  <si>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</si>
  <si>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</si>
  <si>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</si>
  <si>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</si>
  <si>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</si>
  <si>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</si>
  <si>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</si>
  <si>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</si>
  <si>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</si>
  <si>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</si>
  <si>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</si>
  <si>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</si>
  <si>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</si>
  <si>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</si>
  <si>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</si>
  <si>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</si>
  <si>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</si>
  <si>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</si>
  <si>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</si>
  <si>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</si>
  <si>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</si>
  <si>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</si>
  <si>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</si>
  <si>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</si>
  <si>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</si>
  <si>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</si>
  <si>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</si>
  <si>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</si>
  <si>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</si>
  <si>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</si>
  <si>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</si>
  <si>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</si>
  <si>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</si>
  <si>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</si>
  <si>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</si>
  <si>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</si>
  <si>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</si>
  <si>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</si>
  <si>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</si>
  <si>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</si>
  <si>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</si>
  <si>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</si>
  <si>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</si>
  <si>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</si>
  <si>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</si>
  <si>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</si>
  <si>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</si>
  <si>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</si>
  <si>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</si>
  <si>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</si>
  <si>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</si>
  <si>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</si>
  <si>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</si>
  <si>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</si>
  <si>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</si>
  <si>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</si>
  <si>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</si>
  <si>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</si>
  <si>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</si>
  <si>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</si>
  <si>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</si>
  <si>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</si>
  <si>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</si>
  <si>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</si>
  <si>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</si>
  <si>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</si>
  <si>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</si>
  <si>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</si>
  <si>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</si>
  <si>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</si>
  <si>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</si>
  <si>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</si>
  <si>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</si>
  <si>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</si>
  <si>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</si>
  <si>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</si>
  <si>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</si>
  <si>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</si>
  <si>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</si>
  <si>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</si>
  <si>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</si>
  <si>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</si>
  <si>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</si>
  <si>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</si>
  <si>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</si>
  <si>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</si>
  <si>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</si>
  <si>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</si>
  <si>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</si>
  <si>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</si>
  <si>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</si>
  <si>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</si>
  <si>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</si>
  <si>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</si>
  <si>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</si>
  <si>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</si>
  <si>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</si>
  <si>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</si>
  <si>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</si>
  <si>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</si>
  <si>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</si>
  <si>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</si>
  <si>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</si>
  <si>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</si>
  <si>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</si>
  <si>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</si>
  <si>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</si>
  <si>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</si>
  <si>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</si>
  <si>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</si>
  <si>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</si>
  <si>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</si>
  <si>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</si>
  <si>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</si>
  <si>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</si>
  <si>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</si>
  <si>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</si>
  <si>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</si>
  <si>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</si>
  <si>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</si>
  <si>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</si>
  <si>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</si>
  <si>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</si>
  <si>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</si>
  <si>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</si>
  <si>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</si>
  <si>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</si>
  <si>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</si>
  <si>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</si>
  <si>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</si>
  <si>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</si>
  <si>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</si>
  <si>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</si>
  <si>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</si>
  <si>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</si>
  <si>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</si>
  <si>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</si>
  <si>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</si>
  <si>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</si>
  <si>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</si>
  <si>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</si>
  <si>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</si>
  <si>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</si>
  <si>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</si>
  <si>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</si>
  <si>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</si>
  <si>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</si>
  <si>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</si>
  <si>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</si>
  <si>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</si>
  <si>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</si>
  <si>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</si>
  <si>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</si>
  <si>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</si>
  <si>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</si>
  <si>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</si>
  <si>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</si>
  <si>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</si>
  <si>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</si>
  <si>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</si>
  <si>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</si>
  <si>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</si>
  <si>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</si>
  <si>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</si>
  <si>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</si>
  <si>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</si>
  <si>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</si>
  <si>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</si>
  <si>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</si>
  <si>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</si>
  <si>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</si>
  <si>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</si>
  <si>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</si>
  <si>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</si>
  <si>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</si>
  <si>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</si>
  <si>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</si>
  <si>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</si>
  <si>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</si>
  <si>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</si>
  <si>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</si>
  <si>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</si>
  <si>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</si>
  <si>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</si>
  <si>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</si>
  <si>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</si>
  <si>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</si>
  <si>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</si>
  <si>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</si>
  <si>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</si>
  <si>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</si>
  <si>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</si>
  <si>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</si>
  <si>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</si>
  <si>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</si>
  <si>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</si>
  <si>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</si>
  <si>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</si>
  <si>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</si>
  <si>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</si>
  <si>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</si>
  <si>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</si>
  <si>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</si>
  <si>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</si>
  <si>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</si>
  <si>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</si>
  <si>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</si>
  <si>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</si>
  <si>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</si>
  <si>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</si>
  <si>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</si>
  <si>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</si>
  <si>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</si>
  <si>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</si>
  <si>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</si>
  <si>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</si>
  <si>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</si>
  <si>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</si>
  <si>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</si>
  <si>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</si>
  <si>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</si>
  <si>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</si>
  <si>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</si>
  <si>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</si>
  <si>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</si>
  <si>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</si>
  <si>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</si>
  <si>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</si>
  <si>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</si>
  <si>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</si>
  <si>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</si>
  <si>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</si>
  <si>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</si>
  <si>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</si>
  <si>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</si>
  <si>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</si>
  <si>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</si>
  <si>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</si>
  <si>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</si>
  <si>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</si>
  <si>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</si>
  <si>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</si>
  <si>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</si>
  <si>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</si>
  <si>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</si>
  <si>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</si>
  <si>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</si>
  <si>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</si>
  <si>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</si>
  <si>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</si>
  <si>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</si>
  <si>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</si>
  <si>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</si>
  <si>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</si>
  <si>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</si>
  <si>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</si>
  <si>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</si>
  <si>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</si>
  <si>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</si>
  <si>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</si>
  <si>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</si>
  <si>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</si>
  <si>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</si>
  <si>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</si>
  <si>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</si>
  <si>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</si>
  <si>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</si>
  <si>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</si>
  <si>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</si>
  <si>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</si>
  <si>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</si>
  <si>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</si>
  <si>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</si>
  <si>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</si>
  <si>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</si>
  <si>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</si>
  <si>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</si>
  <si>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</si>
  <si>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</si>
  <si>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</si>
  <si>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</si>
  <si>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</si>
  <si>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</si>
  <si>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</si>
  <si>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</si>
  <si>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</si>
  <si>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</si>
  <si>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</si>
  <si>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</si>
  <si>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</si>
  <si>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</si>
  <si>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</si>
  <si>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</si>
  <si>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</si>
  <si>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</si>
  <si>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</si>
  <si>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</si>
  <si>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</si>
  <si>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</si>
  <si>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</si>
  <si>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</si>
  <si>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</si>
  <si>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</si>
  <si>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</si>
  <si>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</si>
  <si>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</si>
  <si>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</si>
  <si>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</si>
  <si>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</si>
  <si>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</si>
  <si>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</si>
  <si>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</si>
  <si>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</si>
  <si>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</si>
  <si>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</si>
  <si>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</si>
  <si>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</si>
  <si>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</si>
  <si>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</si>
  <si>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</si>
  <si>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</si>
  <si>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</si>
  <si>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</si>
  <si>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</si>
  <si>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</si>
  <si>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</si>
  <si>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</si>
  <si>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</si>
  <si>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</si>
  <si>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</si>
  <si>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</si>
  <si>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</si>
  <si>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</si>
  <si>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</si>
  <si>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</si>
  <si>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</si>
  <si>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</si>
  <si>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</si>
  <si>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</si>
  <si>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</si>
  <si>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</si>
  <si>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</si>
  <si>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</si>
  <si>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</si>
  <si>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</si>
  <si>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</si>
  <si>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</si>
  <si>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</si>
  <si>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</si>
  <si>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</si>
  <si>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</si>
  <si>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</si>
  <si>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</si>
  <si>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</si>
  <si>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</si>
  <si>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</si>
  <si>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</si>
  <si>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</si>
  <si>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</si>
  <si>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</si>
  <si>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</si>
  <si>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</si>
  <si>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</si>
  <si>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</si>
  <si>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</si>
  <si>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</si>
  <si>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</si>
  <si>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</si>
  <si>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</si>
  <si>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</si>
  <si>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</si>
  <si>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</si>
  <si>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</si>
  <si>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</si>
  <si>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</si>
  <si>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</si>
  <si>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</si>
  <si>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</si>
  <si>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</si>
  <si>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</si>
  <si>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</si>
  <si>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</si>
  <si>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</si>
  <si>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</si>
  <si>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</si>
  <si>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</si>
  <si>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</si>
  <si>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</si>
  <si>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</si>
  <si>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</si>
  <si>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</si>
  <si>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</si>
  <si>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</si>
  <si>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</si>
  <si>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</si>
  <si>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</si>
  <si>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</si>
  <si>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</si>
  <si>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</si>
  <si>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</si>
  <si>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</si>
  <si>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</si>
  <si>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</si>
  <si>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</si>
  <si>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</si>
  <si>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</si>
  <si>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</si>
  <si>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</si>
  <si>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</si>
  <si>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</si>
  <si>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</si>
  <si>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</si>
  <si>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</si>
  <si>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</si>
  <si>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</si>
  <si>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</si>
  <si>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</si>
  <si>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</si>
  <si>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</si>
  <si>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</si>
  <si>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</si>
  <si>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</si>
  <si>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</si>
  <si>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</si>
  <si>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</si>
  <si>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</si>
  <si>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</si>
  <si>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</si>
  <si>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</si>
  <si>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</si>
  <si>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</si>
  <si>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</si>
  <si>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</si>
  <si>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</si>
  <si>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</si>
  <si>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</si>
  <si>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</si>
  <si>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</si>
  <si>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</si>
  <si>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</si>
  <si>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</si>
  <si>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</si>
  <si>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</si>
  <si>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</si>
  <si>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</si>
  <si>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</si>
  <si>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</si>
  <si>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</si>
  <si>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</si>
  <si>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</si>
  <si>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</si>
  <si>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</si>
  <si>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</si>
  <si>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</si>
  <si>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</si>
  <si>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</si>
  <si>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</si>
  <si>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</si>
  <si>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</si>
  <si>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</si>
  <si>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</si>
  <si>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</si>
  <si>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</si>
  <si>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</si>
  <si>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</si>
  <si>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</si>
  <si>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</si>
  <si>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</si>
  <si>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</si>
  <si>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</si>
  <si>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</si>
  <si>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</si>
  <si>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</si>
  <si>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</si>
  <si>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</si>
  <si>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</si>
  <si>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</si>
  <si>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</si>
  <si>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</si>
  <si>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</si>
  <si>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</si>
  <si>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</si>
  <si>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</si>
  <si>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</si>
  <si>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</si>
  <si>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</si>
  <si>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</si>
  <si>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</si>
  <si>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</si>
  <si>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</si>
  <si>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</si>
  <si>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</si>
  <si>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</si>
  <si>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</si>
  <si>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</si>
  <si>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</si>
  <si>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</si>
  <si>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</si>
  <si>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</si>
  <si>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</si>
  <si>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</si>
  <si>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</si>
  <si>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</si>
  <si>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</si>
  <si>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</si>
  <si>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</si>
  <si>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</si>
  <si>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</si>
  <si>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</si>
  <si>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</si>
  <si>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</si>
  <si>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</si>
  <si>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</si>
  <si>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</si>
  <si>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</si>
  <si>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</si>
  <si>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</si>
  <si>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</si>
  <si>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</si>
  <si>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</si>
  <si>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</si>
  <si>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</si>
  <si>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</si>
  <si>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</si>
  <si>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</si>
  <si>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</si>
  <si>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</si>
  <si>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</si>
  <si>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</si>
  <si>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</si>
  <si>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</si>
  <si>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</si>
  <si>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</si>
  <si>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</si>
  <si>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</si>
  <si>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</si>
  <si>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</si>
  <si>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</si>
  <si>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</si>
  <si>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</si>
  <si>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</si>
  <si>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</si>
  <si>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</si>
  <si>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</si>
  <si>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</si>
  <si>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</si>
  <si>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</si>
  <si>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</si>
  <si>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</si>
  <si>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</si>
  <si>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</si>
  <si>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</si>
  <si>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</si>
  <si>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</si>
  <si>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</si>
  <si>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</si>
  <si>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</si>
  <si>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</si>
  <si>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</si>
  <si>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</si>
  <si>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</si>
  <si>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</si>
  <si>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</si>
  <si>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</si>
  <si>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</si>
  <si>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</si>
  <si>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</si>
  <si>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</si>
  <si>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</si>
  <si>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</si>
  <si>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</si>
  <si>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</si>
  <si>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</si>
  <si>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</si>
  <si>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</si>
  <si>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</si>
  <si>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</si>
  <si>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</si>
  <si>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</si>
  <si>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</si>
  <si>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</si>
  <si>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</si>
  <si>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</si>
  <si>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</si>
  <si>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</si>
  <si>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</si>
  <si>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</si>
  <si>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</si>
  <si>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</si>
  <si>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</si>
  <si>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</si>
  <si>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</si>
  <si>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</si>
  <si>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</si>
  <si>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</si>
  <si>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</si>
  <si>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</si>
  <si>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</si>
  <si>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</si>
  <si>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</si>
  <si>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</si>
  <si>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</si>
  <si>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</si>
  <si>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</si>
  <si>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</si>
  <si>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</si>
  <si>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</si>
  <si>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</si>
  <si>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</si>
  <si>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</si>
  <si>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</si>
  <si>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</si>
  <si>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</si>
  <si>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</si>
  <si>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</si>
  <si>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</si>
  <si>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</si>
  <si>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</si>
  <si>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</si>
  <si>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</si>
  <si>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</si>
  <si>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</si>
  <si>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</si>
  <si>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</si>
  <si>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</si>
  <si>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</si>
  <si>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</si>
  <si>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</si>
  <si>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</si>
  <si>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</si>
  <si>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</si>
  <si>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</si>
  <si>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</si>
  <si>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</si>
  <si>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</si>
  <si>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</si>
  <si>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</si>
  <si>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</si>
  <si>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</si>
  <si>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</si>
  <si>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</si>
  <si>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</si>
  <si>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</si>
  <si>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</si>
  <si>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</si>
  <si>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</si>
  <si>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</si>
  <si>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</si>
  <si>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</si>
  <si>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</si>
  <si>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</si>
  <si>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</si>
  <si>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</si>
  <si>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</si>
  <si>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</si>
  <si>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</si>
  <si>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</si>
  <si>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</si>
  <si>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</si>
  <si>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</si>
  <si>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</si>
  <si>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</si>
  <si>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</si>
  <si>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</si>
  <si>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</si>
  <si>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</si>
  <si>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</si>
  <si>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</si>
  <si>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</si>
  <si>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</si>
  <si>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</si>
  <si>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</si>
  <si>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</si>
  <si>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</si>
  <si>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</si>
  <si>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</si>
  <si>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</si>
  <si>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</si>
  <si>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</si>
  <si>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</si>
  <si>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</si>
  <si>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</si>
  <si>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</si>
  <si>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</si>
  <si>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</si>
  <si>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</si>
  <si>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</si>
  <si>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</si>
  <si>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</si>
  <si>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</si>
  <si>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</si>
  <si>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</si>
  <si>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</si>
  <si>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</si>
  <si>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</si>
  <si>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</si>
  <si>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</si>
  <si>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</si>
  <si>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</si>
  <si>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</si>
  <si>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</si>
  <si>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</si>
  <si>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</si>
  <si>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</si>
  <si>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</si>
  <si>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</si>
  <si>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</si>
  <si>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</si>
  <si>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</si>
  <si>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</si>
  <si>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</si>
  <si>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</si>
  <si>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</si>
  <si>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</si>
  <si>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</si>
  <si>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</si>
  <si>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</si>
  <si>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</si>
  <si>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</si>
  <si>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</si>
  <si>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</si>
  <si>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</si>
  <si>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</si>
  <si>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</si>
  <si>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</si>
  <si>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</si>
  <si>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</si>
  <si>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</si>
  <si>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</si>
  <si>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</si>
  <si>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</si>
  <si>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</si>
  <si>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</si>
  <si>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</si>
  <si>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</si>
  <si>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</si>
  <si>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</si>
  <si>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</si>
  <si>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</si>
  <si>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</si>
  <si>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</si>
  <si>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</si>
  <si>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</si>
  <si>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</si>
  <si>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</si>
  <si>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</si>
  <si>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</si>
  <si>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</si>
  <si>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</si>
  <si>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</si>
  <si>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</si>
  <si>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</si>
  <si>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</si>
  <si>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</si>
  <si>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</si>
  <si>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</si>
  <si>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</si>
  <si>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</si>
  <si>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</si>
  <si>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</si>
  <si>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</si>
  <si>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</si>
  <si>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</si>
  <si>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</si>
  <si>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</si>
  <si>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</si>
  <si>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</si>
  <si>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</si>
  <si>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</si>
  <si>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</si>
  <si>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</si>
  <si>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</si>
  <si>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</si>
  <si>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</si>
  <si>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</si>
  <si>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</si>
  <si>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</si>
  <si>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</si>
  <si>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</si>
  <si>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</si>
  <si>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</si>
  <si>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</si>
  <si>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</si>
  <si>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</si>
  <si>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</si>
  <si>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</si>
  <si>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</si>
  <si>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</si>
  <si>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</si>
  <si>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</si>
  <si>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</si>
  <si>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</si>
  <si>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</si>
  <si>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</si>
  <si>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</si>
  <si>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</si>
  <si>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</si>
  <si>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</si>
  <si>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</si>
  <si>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</si>
  <si>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</si>
  <si>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</si>
  <si>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</si>
  <si>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</si>
  <si>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</si>
  <si>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</si>
  <si>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</si>
  <si>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</si>
  <si>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</si>
  <si>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</si>
  <si>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</si>
  <si>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</si>
  <si>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</si>
  <si>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</si>
  <si>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</si>
  <si>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</si>
  <si>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</si>
  <si>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</si>
  <si>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</si>
  <si>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</si>
  <si>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</si>
  <si>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</si>
  <si>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</si>
  <si>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</si>
  <si>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</si>
  <si>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</si>
  <si>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</si>
  <si>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</si>
  <si>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</si>
  <si>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</si>
  <si>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</si>
  <si>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</si>
  <si>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</si>
  <si>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</si>
  <si>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</si>
  <si>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</si>
  <si>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</si>
  <si>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</si>
  <si>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</si>
  <si>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</si>
  <si>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</si>
  <si>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</si>
  <si>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</si>
  <si>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</si>
  <si>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</si>
  <si>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</si>
  <si>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</si>
  <si>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</si>
  <si>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</si>
  <si>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</si>
  <si>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</si>
  <si>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</si>
  <si>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</si>
  <si>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</si>
  <si>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</si>
  <si>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</si>
  <si>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</si>
  <si>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</si>
  <si>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</si>
  <si>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</si>
  <si>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</si>
  <si>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</si>
  <si>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</si>
  <si>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</si>
  <si>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</si>
  <si>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</si>
  <si>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</si>
  <si>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</si>
  <si>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</si>
  <si>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</si>
  <si>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</si>
  <si>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</si>
  <si>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</si>
  <si>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</si>
  <si>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</si>
  <si>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</si>
  <si>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</si>
  <si>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</si>
  <si>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</si>
  <si>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</si>
  <si>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</si>
  <si>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</si>
  <si>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</si>
  <si>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</si>
  <si>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</si>
  <si>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</si>
  <si>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</si>
  <si>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</si>
  <si>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</si>
  <si>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</si>
  <si>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</si>
  <si>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</si>
  <si>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</si>
  <si>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</si>
  <si>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</si>
  <si>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</si>
  <si>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</si>
  <si>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</si>
  <si>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</si>
  <si>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</si>
  <si>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</si>
  <si>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</si>
  <si>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</si>
  <si>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</si>
  <si>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</si>
  <si>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</si>
  <si>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</si>
  <si>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</si>
  <si>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</si>
  <si>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</si>
  <si>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</si>
  <si>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</si>
  <si>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</si>
  <si>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</si>
  <si>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</si>
  <si>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</si>
  <si>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</si>
  <si>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</si>
  <si>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</si>
  <si>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</si>
  <si>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</si>
  <si>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</si>
  <si>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</si>
  <si>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</si>
  <si>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</si>
  <si>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</si>
  <si>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</si>
  <si>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</si>
  <si>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</si>
  <si>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</si>
  <si>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</si>
  <si>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</si>
  <si>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</si>
  <si>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</si>
  <si>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</si>
  <si>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</si>
  <si>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</si>
  <si>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</si>
  <si>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</si>
  <si>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</si>
  <si>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</si>
  <si>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</si>
  <si>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</si>
  <si>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</si>
  <si>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</si>
  <si>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</si>
  <si>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</si>
  <si>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</si>
  <si>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</si>
  <si>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</si>
  <si>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</si>
  <si>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</si>
  <si>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</si>
  <si>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</si>
  <si>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</si>
  <si>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</si>
  <si>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</si>
  <si>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</si>
  <si>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</si>
  <si>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</si>
  <si>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</si>
  <si>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</si>
  <si>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</si>
  <si>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</si>
  <si>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</si>
  <si>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</si>
  <si>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</si>
  <si>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</si>
  <si>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</si>
  <si>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</si>
  <si>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</si>
  <si>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</si>
  <si>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</si>
  <si>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</si>
  <si>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</si>
  <si>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</si>
  <si>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</si>
  <si>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</si>
  <si>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</si>
  <si>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</si>
  <si>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</si>
  <si>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</si>
  <si>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</si>
  <si>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</si>
  <si>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</si>
  <si>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</si>
  <si>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</si>
  <si>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</si>
  <si>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</si>
  <si>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</si>
  <si>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</si>
  <si>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</si>
  <si>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</si>
  <si>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</si>
  <si>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</si>
  <si>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</si>
  <si>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</si>
  <si>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</si>
  <si>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</si>
  <si>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</si>
  <si>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</si>
  <si>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</si>
  <si>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</si>
  <si>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</si>
  <si>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</si>
  <si>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</si>
  <si>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</si>
  <si>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</si>
  <si>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</si>
  <si>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</si>
  <si>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</si>
  <si>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</si>
  <si>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</si>
  <si>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</si>
  <si>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</si>
  <si>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</si>
  <si>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</si>
  <si>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</si>
  <si>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</si>
  <si>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</si>
  <si>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</si>
  <si>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</si>
  <si>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</si>
  <si>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</si>
  <si>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</si>
  <si>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</si>
  <si>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</si>
  <si>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</si>
  <si>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</si>
  <si>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</si>
  <si>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</si>
  <si>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</si>
  <si>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</si>
  <si>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</si>
  <si>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</si>
  <si>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</si>
  <si>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</si>
  <si>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</si>
  <si>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</si>
  <si>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</si>
  <si>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</si>
  <si>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</si>
  <si>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</si>
  <si>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</si>
  <si>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</si>
  <si>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</si>
  <si>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</si>
  <si>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</si>
  <si>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</si>
  <si>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</si>
  <si>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</si>
  <si>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</si>
  <si>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</si>
  <si>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</si>
  <si>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</si>
  <si>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</si>
  <si>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</si>
  <si>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</si>
  <si>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</si>
  <si>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</si>
  <si>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</si>
  <si>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</si>
  <si>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</si>
  <si>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</si>
  <si>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</si>
  <si>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</si>
  <si>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</si>
  <si>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</si>
  <si>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</si>
  <si>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</si>
  <si>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</si>
  <si>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</si>
  <si>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</si>
  <si>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</si>
  <si>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</si>
  <si>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</si>
  <si>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</si>
  <si>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</si>
  <si>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</si>
  <si>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</si>
  <si>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</si>
  <si>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</si>
  <si>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</si>
  <si>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</si>
  <si>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</si>
  <si>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</si>
  <si>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</si>
  <si>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</si>
  <si>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</si>
  <si>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</si>
  <si>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</si>
  <si>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</si>
  <si>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</si>
  <si>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</si>
  <si>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</si>
  <si>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</si>
  <si>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</si>
  <si>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</si>
  <si>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</si>
  <si>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</si>
  <si>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</si>
  <si>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</si>
  <si>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</si>
  <si>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</si>
  <si>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</si>
  <si>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</si>
  <si>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</si>
  <si>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</si>
  <si>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</si>
  <si>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</si>
  <si>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</si>
  <si>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</si>
  <si>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</si>
  <si>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</si>
  <si>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</si>
  <si>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</si>
  <si>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</si>
  <si>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</si>
  <si>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</si>
  <si>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</si>
  <si>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</si>
  <si>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</si>
  <si>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</si>
  <si>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</si>
  <si>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</si>
  <si>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</si>
  <si>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</si>
  <si>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</si>
  <si>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</si>
  <si>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</si>
  <si>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</si>
  <si>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</si>
  <si>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</si>
  <si>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</si>
  <si>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</si>
  <si>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</si>
  <si>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</si>
  <si>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</si>
  <si>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</si>
  <si>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</si>
  <si>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</si>
  <si>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</si>
  <si>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</si>
  <si>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</si>
  <si>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</si>
  <si>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</si>
  <si>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</si>
  <si>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</si>
  <si>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</si>
  <si>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</si>
  <si>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</si>
  <si>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</si>
  <si>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</si>
  <si>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</si>
  <si>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</si>
  <si>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</si>
  <si>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</si>
  <si>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</si>
  <si>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</si>
  <si>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</si>
  <si>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</si>
  <si>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</si>
  <si>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</si>
  <si>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</si>
  <si>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</si>
  <si>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</si>
  <si>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</si>
  <si>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</si>
  <si>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</si>
  <si>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</si>
  <si>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</si>
  <si>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</si>
  <si>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</si>
  <si>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</si>
  <si>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</si>
  <si>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</si>
  <si>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</si>
  <si>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</si>
  <si>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</si>
  <si>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</si>
  <si>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</si>
  <si>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</si>
  <si>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</si>
  <si>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</si>
  <si>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</si>
  <si>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</si>
  <si>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</si>
  <si>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</si>
  <si>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</si>
  <si>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</si>
  <si>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</si>
  <si>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</si>
  <si>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</si>
  <si>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</si>
  <si>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</si>
  <si>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</si>
  <si>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</si>
  <si>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</si>
  <si>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</si>
  <si>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</si>
  <si>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</si>
  <si>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</si>
  <si>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</si>
  <si>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</si>
  <si>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</si>
  <si>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</si>
  <si>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</si>
  <si>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</si>
  <si>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</si>
  <si>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</si>
  <si>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</si>
  <si>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</si>
  <si>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</si>
  <si>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</si>
  <si>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</si>
  <si>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</si>
  <si>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</si>
  <si>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</si>
  <si>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</si>
  <si>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</si>
  <si>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</si>
  <si>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</si>
  <si>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</si>
  <si>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</si>
  <si>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</si>
  <si>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</si>
  <si>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</si>
  <si>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</si>
  <si>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</si>
  <si>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</si>
  <si>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</si>
  <si>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</si>
  <si>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</si>
  <si>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</si>
  <si>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</si>
  <si>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</si>
  <si>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</si>
  <si>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</si>
  <si>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</si>
  <si>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</si>
  <si>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</si>
  <si>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</si>
  <si>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</si>
  <si>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</si>
  <si>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</si>
  <si>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</si>
  <si>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</si>
  <si>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</si>
  <si>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</si>
  <si>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</si>
  <si>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</si>
  <si>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</si>
  <si>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</si>
  <si>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</si>
  <si>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</si>
  <si>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</si>
  <si>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</si>
  <si>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</si>
  <si>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</si>
  <si>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</si>
  <si>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</si>
  <si>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</si>
  <si>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</si>
  <si>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</si>
  <si>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</si>
  <si>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</si>
  <si>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</si>
  <si>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</si>
  <si>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</si>
  <si>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</si>
  <si>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</si>
  <si>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</si>
  <si>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</si>
  <si>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</si>
  <si>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</si>
  <si>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</si>
  <si>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</si>
  <si>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</si>
  <si>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</si>
  <si>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</si>
  <si>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</si>
  <si>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</si>
  <si>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</si>
  <si>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</si>
  <si>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</si>
  <si>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</si>
  <si>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</si>
  <si>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</si>
  <si>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</si>
  <si>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</si>
  <si>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</si>
  <si>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</si>
  <si>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</si>
  <si>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</si>
  <si>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</si>
  <si>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</si>
  <si>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</si>
  <si>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</si>
  <si>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</si>
  <si>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</si>
  <si>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</si>
  <si>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</si>
  <si>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</si>
  <si>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</si>
  <si>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</si>
  <si>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</si>
  <si>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</si>
  <si>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</si>
  <si>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</si>
  <si>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</si>
  <si>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</si>
  <si>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</si>
  <si>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</si>
  <si>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</si>
  <si>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</si>
  <si>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</si>
  <si>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</si>
  <si>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</si>
  <si>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</si>
  <si>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</si>
  <si>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</si>
  <si>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</si>
  <si>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</si>
  <si>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</si>
  <si>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</si>
  <si>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</si>
  <si>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</si>
  <si>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</si>
  <si>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</si>
  <si>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</si>
  <si>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</si>
  <si>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</si>
  <si>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</si>
  <si>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</si>
  <si>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</si>
  <si>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</si>
  <si>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</si>
  <si>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</si>
  <si>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</si>
  <si>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</si>
  <si>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</si>
  <si>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</si>
  <si>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</si>
  <si>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</si>
  <si>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</si>
  <si>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</si>
  <si>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</si>
  <si>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</si>
  <si>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</si>
  <si>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</si>
  <si>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</si>
  <si>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</si>
  <si>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</si>
  <si>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</si>
  <si>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</si>
  <si>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</si>
  <si>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</si>
  <si>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</si>
  <si>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</si>
  <si>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</si>
  <si>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</si>
  <si>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</si>
  <si>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</si>
  <si>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</si>
  <si>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</si>
  <si>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</si>
  <si>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</si>
  <si>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</si>
  <si>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</si>
  <si>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</si>
  <si>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</si>
  <si>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</si>
  <si>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</si>
  <si>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</si>
  <si>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</si>
  <si>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</si>
  <si>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</si>
  <si>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</si>
  <si>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</si>
  <si>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</si>
  <si>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</si>
  <si>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</si>
  <si>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</si>
  <si>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</si>
  <si>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</si>
  <si>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</si>
  <si>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</si>
  <si>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</si>
  <si>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</si>
  <si>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</si>
  <si>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</si>
  <si>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</si>
  <si>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</si>
  <si>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</si>
  <si>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</si>
  <si>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</si>
  <si>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</si>
  <si>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</si>
  <si>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</si>
  <si>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</si>
  <si>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</si>
  <si>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</si>
  <si>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</si>
  <si>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</si>
  <si>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</si>
  <si>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</si>
  <si>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</si>
  <si>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</si>
  <si>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</si>
  <si>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</si>
  <si>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</si>
  <si>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</si>
  <si>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</si>
  <si>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</si>
  <si>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</si>
  <si>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</si>
  <si>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</si>
  <si>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</si>
  <si>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</si>
  <si>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</si>
  <si>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</si>
  <si>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</si>
  <si>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</si>
  <si>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</si>
  <si>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</si>
  <si>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</si>
  <si>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</si>
  <si>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</si>
  <si>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</si>
  <si>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</si>
  <si>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</si>
  <si>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</si>
  <si>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</si>
  <si>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</si>
  <si>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</si>
  <si>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</si>
  <si>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</si>
  <si>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</si>
  <si>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</si>
  <si>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</si>
  <si>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</si>
  <si>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</si>
  <si>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</si>
  <si>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</si>
  <si>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</si>
  <si>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</si>
  <si>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</si>
  <si>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</si>
  <si>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</si>
  <si>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</si>
  <si>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</si>
  <si>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</si>
  <si>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</si>
  <si>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</si>
  <si>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</si>
  <si>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</si>
  <si>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</si>
  <si>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</si>
  <si>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</si>
  <si>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</si>
  <si>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</si>
  <si>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</si>
  <si>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</si>
  <si>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</si>
  <si>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</si>
  <si>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</si>
  <si>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</si>
  <si>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</si>
  <si>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</si>
  <si>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</si>
  <si>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</si>
  <si>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</si>
  <si>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</si>
  <si>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</si>
  <si>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</si>
  <si>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</si>
  <si>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</si>
  <si>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</si>
  <si>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</si>
  <si>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</si>
  <si>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</si>
  <si>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</si>
  <si>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</si>
  <si>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</si>
  <si>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</si>
  <si>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</si>
  <si>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</si>
  <si>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</si>
  <si>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</si>
  <si>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</si>
  <si>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</si>
  <si>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</si>
  <si>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</si>
  <si>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</si>
  <si>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</si>
  <si>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</si>
  <si>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</si>
  <si>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</si>
  <si>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</si>
  <si>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</si>
  <si>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</si>
  <si>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</si>
  <si>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</si>
  <si>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</si>
  <si>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</si>
  <si>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</si>
  <si>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</si>
  <si>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</si>
  <si>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</si>
  <si>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</si>
  <si>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</si>
  <si>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</si>
  <si>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</si>
  <si>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</si>
  <si>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</si>
  <si>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</si>
  <si>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</si>
  <si>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</si>
  <si>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</si>
  <si>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</si>
  <si>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</si>
  <si>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</si>
  <si>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</si>
  <si>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</si>
  <si>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</si>
  <si>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</si>
  <si>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</si>
  <si>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</si>
  <si>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</si>
  <si>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</si>
  <si>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</si>
  <si>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</si>
  <si>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</si>
  <si>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</si>
  <si>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</si>
  <si>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</si>
  <si>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</si>
  <si>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</si>
  <si>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</si>
  <si>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</si>
  <si>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</si>
  <si>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</si>
  <si>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</si>
  <si>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</si>
  <si>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</si>
  <si>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</si>
  <si>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</si>
  <si>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</si>
  <si>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</si>
  <si>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</si>
  <si>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</si>
  <si>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</si>
  <si>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</si>
  <si>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</si>
  <si>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</si>
  <si>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</si>
  <si>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</si>
  <si>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</si>
  <si>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</si>
  <si>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</si>
  <si>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</si>
  <si>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</si>
  <si>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</si>
  <si>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</si>
  <si>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</si>
  <si>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</si>
  <si>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</si>
  <si>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</si>
  <si>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</si>
  <si>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</si>
  <si>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</si>
  <si>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</si>
  <si>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</si>
  <si>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</si>
  <si>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</si>
  <si>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</si>
  <si>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</si>
  <si>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</si>
  <si>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</si>
  <si>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</si>
  <si>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</si>
  <si>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</si>
  <si>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</si>
  <si>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</si>
  <si>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</si>
  <si>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</si>
  <si>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</si>
  <si>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</si>
  <si>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</si>
  <si>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</si>
  <si>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</si>
  <si>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</si>
  <si>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</si>
  <si>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</si>
  <si>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</si>
  <si>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</si>
  <si>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</si>
  <si>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</si>
  <si>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</si>
  <si>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</si>
  <si>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</si>
  <si>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</si>
  <si>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</si>
  <si>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</si>
  <si>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</si>
  <si>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</si>
  <si>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</si>
  <si>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</si>
  <si>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</si>
  <si>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</si>
  <si>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</si>
  <si>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</si>
  <si>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</si>
  <si>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</si>
  <si>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</si>
  <si>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</si>
  <si>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</si>
  <si>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</si>
  <si>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</si>
  <si>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</si>
  <si>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</si>
  <si>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</si>
  <si>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</si>
  <si>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</si>
  <si>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</si>
  <si>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</si>
  <si>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</si>
  <si>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</si>
  <si>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</si>
  <si>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</si>
  <si>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</si>
  <si>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</si>
  <si>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</si>
  <si>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</si>
  <si>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</si>
  <si>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</si>
  <si>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</si>
  <si>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</si>
  <si>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</si>
  <si>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</si>
  <si>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</si>
  <si>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</si>
  <si>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</si>
  <si>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</si>
  <si>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</si>
  <si>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</si>
  <si>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</si>
  <si>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</si>
  <si>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</si>
  <si>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</si>
  <si>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</si>
  <si>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</si>
  <si>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</si>
  <si>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</si>
  <si>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</si>
  <si>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</si>
  <si>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</si>
  <si>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</si>
  <si>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</si>
  <si>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</si>
  <si>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</si>
  <si>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</si>
  <si>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</si>
  <si>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</si>
  <si>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</si>
  <si>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</si>
  <si>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</si>
  <si>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</si>
  <si>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</si>
  <si>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</si>
  <si>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</si>
  <si>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</si>
  <si>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</si>
  <si>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</si>
  <si>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</si>
  <si>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</si>
  <si>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</si>
  <si>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</si>
  <si>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</si>
  <si>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</si>
  <si>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</si>
  <si>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</si>
  <si>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</si>
  <si>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</si>
  <si>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</si>
  <si>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</si>
  <si>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</si>
  <si>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</si>
  <si>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</si>
  <si>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</si>
  <si>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</si>
  <si>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</si>
  <si>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</si>
  <si>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</si>
  <si>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</si>
  <si>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</si>
  <si>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</si>
  <si>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</si>
  <si>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</si>
  <si>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</si>
  <si>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</si>
  <si>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</si>
  <si>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</si>
  <si>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</si>
  <si>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</si>
  <si>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</si>
  <si>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</si>
  <si>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</si>
  <si>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</si>
  <si>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</si>
  <si>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</si>
  <si>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</si>
  <si>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</si>
  <si>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</si>
  <si>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</si>
  <si>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</si>
  <si>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</si>
  <si>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</si>
  <si>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</si>
  <si>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</si>
  <si>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</si>
  <si>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</si>
  <si>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</si>
  <si>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</si>
  <si>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</si>
  <si>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</si>
  <si>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</si>
  <si>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</si>
  <si>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</si>
  <si>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</si>
  <si>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</si>
  <si>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</si>
  <si>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</si>
  <si>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</si>
  <si>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</si>
  <si>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</si>
  <si>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</si>
  <si>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</si>
  <si>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</si>
  <si>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</si>
  <si>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</si>
  <si>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</si>
  <si>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</si>
  <si>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</si>
  <si>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</si>
  <si>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</si>
  <si>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</si>
  <si>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</si>
  <si>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</si>
  <si>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</si>
  <si>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</si>
  <si>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</si>
  <si>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</si>
  <si>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</si>
  <si>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</si>
  <si>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</si>
  <si>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</si>
  <si>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</si>
  <si>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</si>
  <si>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</si>
  <si>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</si>
  <si>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</si>
  <si>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</si>
  <si>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</si>
  <si>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</si>
  <si>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</si>
  <si>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</si>
  <si>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</si>
  <si>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</si>
  <si>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</si>
  <si>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</si>
  <si>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</si>
  <si>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</si>
  <si>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</si>
  <si>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</si>
  <si>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</si>
  <si>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</si>
  <si>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</si>
  <si>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</si>
  <si>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</si>
  <si>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</si>
  <si>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</si>
  <si>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</si>
  <si>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</si>
  <si>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</si>
  <si>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</si>
  <si>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</si>
  <si>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</si>
  <si>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</si>
  <si>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</si>
  <si>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</si>
  <si>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</si>
  <si>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</si>
  <si>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</si>
  <si>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</si>
  <si>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</si>
  <si>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</si>
  <si>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</si>
  <si>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</si>
  <si>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</si>
  <si>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</si>
  <si>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</si>
  <si>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</si>
  <si>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</si>
  <si>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</si>
  <si>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</si>
  <si>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</si>
  <si>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</si>
  <si>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</si>
  <si>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</si>
  <si>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</si>
  <si>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</si>
  <si>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</si>
  <si>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</si>
  <si>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</si>
  <si>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</si>
  <si>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</si>
  <si>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</si>
  <si>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</si>
  <si>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</si>
  <si>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</si>
  <si>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</si>
  <si>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</si>
  <si>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</si>
  <si>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</si>
  <si>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</si>
  <si>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</si>
  <si>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</si>
  <si>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</si>
  <si>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</si>
  <si>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</si>
  <si>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</si>
  <si>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</si>
  <si>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</si>
  <si>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</si>
  <si>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</si>
  <si>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</si>
  <si>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</si>
  <si>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</si>
  <si>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</si>
  <si>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</si>
  <si>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</si>
  <si>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</si>
  <si>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</si>
  <si>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</si>
  <si>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</si>
  <si>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</si>
  <si>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</si>
  <si>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</si>
  <si>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</si>
  <si>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</si>
  <si>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</si>
  <si>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</si>
  <si>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</si>
  <si>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</si>
  <si>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</si>
  <si>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</si>
  <si>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</si>
  <si>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</si>
  <si>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</si>
  <si>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</si>
  <si>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</si>
  <si>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</si>
  <si>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</si>
  <si>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</si>
  <si>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</si>
  <si>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</si>
  <si>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</si>
  <si>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</si>
  <si>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</si>
  <si>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</si>
  <si>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</si>
  <si>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</si>
  <si>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</si>
  <si>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</si>
  <si>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</si>
  <si>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</si>
  <si>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</si>
  <si>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</si>
  <si>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</si>
  <si>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</si>
  <si>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</si>
  <si>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</si>
  <si>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</si>
  <si>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</si>
  <si>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</si>
  <si>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</si>
  <si>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</si>
  <si>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</si>
  <si>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</si>
  <si>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</si>
  <si>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</si>
  <si>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</si>
  <si>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</si>
  <si>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</si>
  <si>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</si>
  <si>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</si>
  <si>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</si>
  <si>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</si>
  <si>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</si>
  <si>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</si>
  <si>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</si>
  <si>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</si>
  <si>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</si>
  <si>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</si>
  <si>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</si>
  <si>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</si>
  <si>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</si>
  <si>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</si>
  <si>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</si>
  <si>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</si>
  <si>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</si>
  <si>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</si>
  <si>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</si>
  <si>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</si>
  <si>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</si>
  <si>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</si>
  <si>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</si>
  <si>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</si>
  <si>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</si>
  <si>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</si>
  <si>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</si>
  <si>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</si>
  <si>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</si>
  <si>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</si>
  <si>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</si>
  <si>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</si>
  <si>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</si>
  <si>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</si>
  <si>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</si>
  <si>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</si>
  <si>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</si>
  <si>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</si>
  <si>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</si>
  <si>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</si>
  <si>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</si>
  <si>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</si>
  <si>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</si>
  <si>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</si>
  <si>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</si>
  <si>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</si>
  <si>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</si>
  <si>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</si>
  <si>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</si>
  <si>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</si>
  <si>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</si>
  <si>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</si>
  <si>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</si>
  <si>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</si>
  <si>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</si>
  <si>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</si>
  <si>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</si>
  <si>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</si>
  <si>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</si>
  <si>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</si>
  <si>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</si>
  <si>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</si>
  <si>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</si>
  <si>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</si>
  <si>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</si>
  <si>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</si>
  <si>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</si>
  <si>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</si>
  <si>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</si>
  <si>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</si>
  <si>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</si>
  <si>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</si>
  <si>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</si>
  <si>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</si>
  <si>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</si>
  <si>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</si>
  <si>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</si>
  <si>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</si>
  <si>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</si>
  <si>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</si>
  <si>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</si>
  <si>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</si>
  <si>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</si>
  <si>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</si>
  <si>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</si>
  <si>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</si>
  <si>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</si>
  <si>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</si>
  <si>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</si>
  <si>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</si>
  <si>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</si>
  <si>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</si>
  <si>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</si>
  <si>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</si>
  <si>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</si>
  <si>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</si>
  <si>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</si>
  <si>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</si>
  <si>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</si>
  <si>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</si>
  <si>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</si>
  <si>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</si>
  <si>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</si>
  <si>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</si>
  <si>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</si>
  <si>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</si>
  <si>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</si>
  <si>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</si>
  <si>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</si>
  <si>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</si>
  <si>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</si>
  <si>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</si>
  <si>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</si>
  <si>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</si>
  <si>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</si>
  <si>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</si>
  <si>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</si>
  <si>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</si>
  <si>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</si>
  <si>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</si>
  <si>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</si>
  <si>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</si>
  <si>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</si>
  <si>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</si>
  <si>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</si>
  <si>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</si>
  <si>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</si>
  <si>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</si>
  <si>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</si>
  <si>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</si>
  <si>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</si>
  <si>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</si>
  <si>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</si>
  <si>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</si>
  <si>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</si>
  <si>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</si>
  <si>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</si>
  <si>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</si>
  <si>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</si>
  <si>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</si>
  <si>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</si>
  <si>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</si>
  <si>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</si>
  <si>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</si>
  <si>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</si>
  <si>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</si>
  <si>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</si>
  <si>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</si>
  <si>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</si>
  <si>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</si>
  <si>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</si>
  <si>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</si>
  <si>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</si>
  <si>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</si>
  <si>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</si>
  <si>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</si>
  <si>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</si>
  <si>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</si>
  <si>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</si>
  <si>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</si>
  <si>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</si>
  <si>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</si>
  <si>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</si>
  <si>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</si>
  <si>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</si>
  <si>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</si>
  <si>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</si>
  <si>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</si>
  <si>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</si>
  <si>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</si>
  <si>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</si>
  <si>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</si>
  <si>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</si>
  <si>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</si>
  <si>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</si>
  <si>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</si>
  <si>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</si>
  <si>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</si>
  <si>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</si>
  <si>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</si>
  <si>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</si>
  <si>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</si>
  <si>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</si>
  <si>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</si>
  <si>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</si>
  <si>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</si>
  <si>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</si>
  <si>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</si>
  <si>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</si>
  <si>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</si>
  <si>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</si>
  <si>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</si>
  <si>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</si>
  <si>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</si>
  <si>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</si>
  <si>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</si>
  <si>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</si>
  <si>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</si>
  <si>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</si>
  <si>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</si>
  <si>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</si>
  <si>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</si>
  <si>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</si>
  <si>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</si>
  <si>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</si>
  <si>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</si>
  <si>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</si>
  <si>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</si>
  <si>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</si>
  <si>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</si>
  <si>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</si>
  <si>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</si>
  <si>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</si>
  <si>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</si>
  <si>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</si>
  <si>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</si>
  <si>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</si>
  <si>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</si>
  <si>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</si>
  <si>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</si>
  <si>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</si>
  <si>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</si>
  <si>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</si>
  <si>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</si>
  <si>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</si>
  <si>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</si>
  <si>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</si>
  <si>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</si>
  <si>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</si>
  <si>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</si>
  <si>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</si>
  <si>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</si>
  <si>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</si>
  <si>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</si>
  <si>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</si>
  <si>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</si>
  <si>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</si>
  <si>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</si>
  <si>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</si>
  <si>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</si>
  <si>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</si>
  <si>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</si>
  <si>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</si>
  <si>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</si>
  <si>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</si>
  <si>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</si>
  <si>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</si>
  <si>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</si>
  <si>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</si>
  <si>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</si>
  <si>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</si>
  <si>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</si>
  <si>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</si>
  <si>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</si>
  <si>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</si>
  <si>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</si>
  <si>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</si>
  <si>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</si>
  <si>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</si>
  <si>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</si>
  <si>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</si>
  <si>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</si>
  <si>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</si>
  <si>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</si>
  <si>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</si>
  <si>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</si>
  <si>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</si>
  <si>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</si>
  <si>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</si>
  <si>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</si>
  <si>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</si>
  <si>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</si>
  <si>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</si>
  <si>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</si>
  <si>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</si>
  <si>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</si>
  <si>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</si>
  <si>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</si>
  <si>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</si>
  <si>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</si>
  <si>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</si>
  <si>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</si>
  <si>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</si>
  <si>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</si>
  <si>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</si>
  <si>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</si>
  <si>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</si>
  <si>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</si>
  <si>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</si>
  <si>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</si>
  <si>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</si>
  <si>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</si>
  <si>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</si>
  <si>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</si>
  <si>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</si>
  <si>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</si>
  <si>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</si>
  <si>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</si>
  <si>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</si>
  <si>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</si>
  <si>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</si>
  <si>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</si>
  <si>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</si>
  <si>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</si>
  <si>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</si>
  <si>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</si>
  <si>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</si>
  <si>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</si>
  <si>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</si>
  <si>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</si>
  <si>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</si>
  <si>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</si>
  <si>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</si>
  <si>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</si>
  <si>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</si>
  <si>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</si>
  <si>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</si>
  <si>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</si>
  <si>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</si>
  <si>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</si>
  <si>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</si>
  <si>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</si>
  <si>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</si>
  <si>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</si>
  <si>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</si>
  <si>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</si>
  <si>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</si>
  <si>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</si>
  <si>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</si>
  <si>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</si>
  <si>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</si>
  <si>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</si>
  <si>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</si>
  <si>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</si>
  <si>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</si>
  <si>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</si>
  <si>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</si>
  <si>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</si>
  <si>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</si>
  <si>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</si>
  <si>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</si>
  <si>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</si>
  <si>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</si>
  <si>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</si>
  <si>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</si>
  <si>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</si>
  <si>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</si>
  <si>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</si>
  <si>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</si>
  <si>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</si>
  <si>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</si>
  <si>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</si>
  <si>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</si>
  <si>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</si>
  <si>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</si>
  <si>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</si>
  <si>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</si>
  <si>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</si>
  <si>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</si>
  <si>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</si>
  <si>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</si>
  <si>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</si>
  <si>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</si>
  <si>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</si>
  <si>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</si>
  <si>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</si>
  <si>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</si>
  <si>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</si>
  <si>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</si>
  <si>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</si>
  <si>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</si>
  <si>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</si>
  <si>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</si>
  <si>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</si>
  <si>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</si>
  <si>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</si>
  <si>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</si>
  <si>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</si>
  <si>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</si>
  <si>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</si>
  <si>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</si>
  <si>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</si>
  <si>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</si>
  <si>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</si>
  <si>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</si>
  <si>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</si>
  <si>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</si>
  <si>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</si>
  <si>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</si>
  <si>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</si>
  <si>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</si>
  <si>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</si>
  <si>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</si>
  <si>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</si>
  <si>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</si>
  <si>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</si>
  <si>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</si>
  <si>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</si>
  <si>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</si>
  <si>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</si>
  <si>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</si>
  <si>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</si>
  <si>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</si>
  <si>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</si>
  <si>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</si>
  <si>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</si>
  <si>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</si>
  <si>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</si>
  <si>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</si>
  <si>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</si>
  <si>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</si>
  <si>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</si>
  <si>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</si>
  <si>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</si>
  <si>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</si>
  <si>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</si>
  <si>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</si>
  <si>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</si>
  <si>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</si>
  <si>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</si>
  <si>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</si>
  <si>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</si>
  <si>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</si>
  <si>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</si>
  <si>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</si>
  <si>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</si>
  <si>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</si>
  <si>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</si>
  <si>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</si>
  <si>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</si>
  <si>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</si>
  <si>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</si>
  <si>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</si>
  <si>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</si>
  <si>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</si>
  <si>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</si>
  <si>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</si>
  <si>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</si>
  <si>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</si>
  <si>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</si>
  <si>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</si>
  <si>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</si>
  <si>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</si>
  <si>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</si>
  <si>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</si>
  <si>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</si>
  <si>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</si>
  <si>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</si>
  <si>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</si>
  <si>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</si>
  <si>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</si>
  <si>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</si>
  <si>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</si>
  <si>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</si>
  <si>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</si>
  <si>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</si>
  <si>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</si>
  <si>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</si>
  <si>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</si>
  <si>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</si>
  <si>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</si>
  <si>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</si>
  <si>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</si>
  <si>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</si>
  <si>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</si>
  <si>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</si>
  <si>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</si>
  <si>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</si>
  <si>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</si>
  <si>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</si>
  <si>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</si>
  <si>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</si>
  <si>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</si>
  <si>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</si>
  <si>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</si>
  <si>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</si>
  <si>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</si>
  <si>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</si>
  <si>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</si>
  <si>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</si>
  <si>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</si>
  <si>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</si>
  <si>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</si>
  <si>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</si>
  <si>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</si>
  <si>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</si>
  <si>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</si>
  <si>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</si>
  <si>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</si>
  <si>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</si>
  <si>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</si>
  <si>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</si>
  <si>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</si>
  <si>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</si>
  <si>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</si>
  <si>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</si>
  <si>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</si>
  <si>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</si>
  <si>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</si>
  <si>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</si>
  <si>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</si>
  <si>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</si>
  <si>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</si>
  <si>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</si>
  <si>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</si>
  <si>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</si>
  <si>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</si>
  <si>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</si>
  <si>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</si>
  <si>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</si>
  <si>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</si>
  <si>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</si>
  <si>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</si>
  <si>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</si>
  <si>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</si>
  <si>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</si>
  <si>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</si>
  <si>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</si>
  <si>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</si>
  <si>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</si>
  <si>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</si>
  <si>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</si>
  <si>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</si>
  <si>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</si>
  <si>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</si>
  <si>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</si>
  <si>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</si>
  <si>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</si>
  <si>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</si>
  <si>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</si>
  <si>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</si>
  <si>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</si>
  <si>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</si>
  <si>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</si>
  <si>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</si>
  <si>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</si>
  <si>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</si>
  <si>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</si>
  <si>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</si>
  <si>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</si>
  <si>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</si>
  <si>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</si>
  <si>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</si>
  <si>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</si>
  <si>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</si>
  <si>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</si>
  <si>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</si>
  <si>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</si>
  <si>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</si>
  <si>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</si>
  <si>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</si>
  <si>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</si>
  <si>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</si>
  <si>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</si>
  <si>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</si>
  <si>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</si>
  <si>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</si>
  <si>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</si>
  <si>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</si>
  <si>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</si>
  <si>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</si>
  <si>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</si>
  <si>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</si>
  <si>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</si>
  <si>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</si>
  <si>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</si>
  <si>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</si>
  <si>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</si>
  <si>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</si>
  <si>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</si>
  <si>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</si>
  <si>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</si>
  <si>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</si>
  <si>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</si>
  <si>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</si>
  <si>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</si>
  <si>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</si>
  <si>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</si>
  <si>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</si>
  <si>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</si>
  <si>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</si>
  <si>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</si>
  <si>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</si>
  <si>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</si>
  <si>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</si>
  <si>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</si>
  <si>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</si>
  <si>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</si>
  <si>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</si>
  <si>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</si>
  <si>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</si>
  <si>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</si>
  <si>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</si>
  <si>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</si>
  <si>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</si>
  <si>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</si>
  <si>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</si>
  <si>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</si>
  <si>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</si>
  <si>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</si>
  <si>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</si>
  <si>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</si>
  <si>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</si>
  <si>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</si>
  <si>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</si>
  <si>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</si>
  <si>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</si>
  <si>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</si>
  <si>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</si>
  <si>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</si>
  <si>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</si>
  <si>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</si>
  <si>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</si>
  <si>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</si>
  <si>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</si>
  <si>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</si>
  <si>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</si>
  <si>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</si>
  <si>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</si>
  <si>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</si>
  <si>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</si>
  <si>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</si>
  <si>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</si>
  <si>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</si>
  <si>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</si>
  <si>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</si>
  <si>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</si>
  <si>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</si>
  <si>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</si>
  <si>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</si>
  <si>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</si>
  <si>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</si>
  <si>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</si>
  <si>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</si>
  <si>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</si>
  <si>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</si>
  <si>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</si>
  <si>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</si>
  <si>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</si>
  <si>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</si>
  <si>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</si>
  <si>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</si>
  <si>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</si>
  <si>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</si>
  <si>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</si>
  <si>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</si>
  <si>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</si>
  <si>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</si>
  <si>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</si>
  <si>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</si>
  <si>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</si>
  <si>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</si>
  <si>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</si>
  <si>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</si>
  <si>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</si>
  <si>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</si>
  <si>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</si>
  <si>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</si>
  <si>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</si>
  <si>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</si>
  <si>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</si>
  <si>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</si>
  <si>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</si>
  <si>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</si>
  <si>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</si>
  <si>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</si>
  <si>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</si>
  <si>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</si>
  <si>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</si>
  <si>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</si>
  <si>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</si>
  <si>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</si>
  <si>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</si>
  <si>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</si>
  <si>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</si>
  <si>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</si>
  <si>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</si>
  <si>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</si>
  <si>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</si>
  <si>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</si>
  <si>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</si>
  <si>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</si>
  <si>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</si>
  <si>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</si>
  <si>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</si>
  <si>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</si>
  <si>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</si>
  <si>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</si>
  <si>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</si>
  <si>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</si>
  <si>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</si>
  <si>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</si>
  <si>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</si>
  <si>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</si>
  <si>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</si>
  <si>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</si>
  <si>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</si>
  <si>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</si>
  <si>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</si>
  <si>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</si>
  <si>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</si>
  <si>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</si>
  <si>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</si>
  <si>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</si>
  <si>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</si>
  <si>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</si>
  <si>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</si>
  <si>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</si>
  <si>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</si>
  <si>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</si>
  <si>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</si>
  <si>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</si>
  <si>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</si>
  <si>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</si>
  <si>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</si>
  <si>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</si>
  <si>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</si>
  <si>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</si>
  <si>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</si>
  <si>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</si>
  <si>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</si>
  <si>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</si>
  <si>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</si>
  <si>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</si>
  <si>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</si>
  <si>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</si>
  <si>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</si>
  <si>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</si>
  <si>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</si>
  <si>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</si>
  <si>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</si>
  <si>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</si>
  <si>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</si>
  <si>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</si>
  <si>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</si>
  <si>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</si>
  <si>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</si>
  <si>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</si>
  <si>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</si>
  <si>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</si>
  <si>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</si>
  <si>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</si>
  <si>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</si>
  <si>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</si>
  <si>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</si>
  <si>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</si>
  <si>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</si>
  <si>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</si>
  <si>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</si>
  <si>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</si>
  <si>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</si>
  <si>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</si>
  <si>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</si>
  <si>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</si>
  <si>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</si>
  <si>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</si>
  <si>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</si>
  <si>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</si>
  <si>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</si>
  <si>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</si>
  <si>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</si>
  <si>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</si>
  <si>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</si>
  <si>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</si>
  <si>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</si>
  <si>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</si>
  <si>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</si>
  <si>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</si>
  <si>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</si>
  <si>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</si>
  <si>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</si>
  <si>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</si>
  <si>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</si>
  <si>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</si>
  <si>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</si>
  <si>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</si>
  <si>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</si>
  <si>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</si>
  <si>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</si>
  <si>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</si>
  <si>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</si>
  <si>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</si>
  <si>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</si>
  <si>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</si>
  <si>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</si>
  <si>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</si>
  <si>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</si>
  <si>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</si>
  <si>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</si>
  <si>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</si>
  <si>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</si>
  <si>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</si>
  <si>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</si>
  <si>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</si>
  <si>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</si>
  <si>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</si>
  <si>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</si>
  <si>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</si>
  <si>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</si>
  <si>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</si>
  <si>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</si>
  <si>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</si>
  <si>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</si>
  <si>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</si>
  <si>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</si>
  <si>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</si>
  <si>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</si>
  <si>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</si>
  <si>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</si>
  <si>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</si>
  <si>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</si>
  <si>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</si>
  <si>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</si>
  <si>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</si>
  <si>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</si>
  <si>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</si>
  <si>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</si>
  <si>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</si>
  <si>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</si>
  <si>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</si>
  <si>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</si>
  <si>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</si>
  <si>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</si>
  <si>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</si>
  <si>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</si>
  <si>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</si>
  <si>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</si>
  <si>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</si>
  <si>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</si>
  <si>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</si>
  <si>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</si>
  <si>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</si>
  <si>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</si>
  <si>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</si>
  <si>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</si>
  <si>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</si>
  <si>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</si>
  <si>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</si>
  <si>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</si>
  <si>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</si>
  <si>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</si>
  <si>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</si>
  <si>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</si>
  <si>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</si>
  <si>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</si>
  <si>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</si>
  <si>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</si>
  <si>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</si>
  <si>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</si>
  <si>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</si>
  <si>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</si>
  <si>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</si>
  <si>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</si>
  <si>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</si>
  <si>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</si>
  <si>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</si>
  <si>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</si>
  <si>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</si>
  <si>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</si>
  <si>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</si>
  <si>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</si>
  <si>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</si>
  <si>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</si>
  <si>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</si>
  <si>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</si>
  <si>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</si>
  <si>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</si>
  <si>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</si>
  <si>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</si>
  <si>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</si>
  <si>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</si>
  <si>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</si>
  <si>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</si>
  <si>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</si>
  <si>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</si>
  <si>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</si>
  <si>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</si>
  <si>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</si>
  <si>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</si>
  <si>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</si>
  <si>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</si>
  <si>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</si>
  <si>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</si>
  <si>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</si>
  <si>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</si>
  <si>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</si>
  <si>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</si>
  <si>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</si>
  <si>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</si>
  <si>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</si>
  <si>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</si>
  <si>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</si>
  <si>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</si>
  <si>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</si>
  <si>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</si>
  <si>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</si>
  <si>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</si>
  <si>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</si>
  <si>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</si>
  <si>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</si>
  <si>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</si>
  <si>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</si>
  <si>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</si>
  <si>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</si>
  <si>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</si>
  <si>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</si>
  <si>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</si>
  <si>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</si>
  <si>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</si>
  <si>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</si>
  <si>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</si>
  <si>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</si>
  <si>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</si>
  <si>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</si>
  <si>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</si>
  <si>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</si>
  <si>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</si>
  <si>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</si>
  <si>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</si>
  <si>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</si>
  <si>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</si>
  <si>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</si>
  <si>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</si>
  <si>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</si>
  <si>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</si>
  <si>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</si>
  <si>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</si>
  <si>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</si>
  <si>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</si>
  <si>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</si>
  <si>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</si>
  <si>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</si>
  <si>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</si>
  <si>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</si>
  <si>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</si>
  <si>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</si>
  <si>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</si>
  <si>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</si>
  <si>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</si>
  <si>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</si>
  <si>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</si>
  <si>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</si>
  <si>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</si>
  <si>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</si>
  <si>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</si>
  <si>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</si>
  <si>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</si>
  <si>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</si>
  <si>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</si>
  <si>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</si>
  <si>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</si>
  <si>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</si>
  <si>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</si>
  <si>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</si>
  <si>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</si>
  <si>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</si>
  <si>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</si>
  <si>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</si>
  <si>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</si>
  <si>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</si>
  <si>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</si>
  <si>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</si>
  <si>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</si>
  <si>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</si>
  <si>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</si>
  <si>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</si>
  <si>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</si>
  <si>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</si>
  <si>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</si>
  <si>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</si>
  <si>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</si>
  <si>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</si>
  <si>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</si>
  <si>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</si>
  <si>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</si>
  <si>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</si>
  <si>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</si>
  <si>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</si>
  <si>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</si>
  <si>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</si>
  <si>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</si>
  <si>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</si>
  <si>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</si>
  <si>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</si>
  <si>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</si>
  <si>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</si>
  <si>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</si>
  <si>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</si>
  <si>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</si>
  <si>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</si>
  <si>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</si>
  <si>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</si>
  <si>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</si>
  <si>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</si>
  <si>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</si>
  <si>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</si>
  <si>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</si>
  <si>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</si>
  <si>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</si>
  <si>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</si>
  <si>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</si>
  <si>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</si>
  <si>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</si>
  <si>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</si>
  <si>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</si>
  <si>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</si>
  <si>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</si>
  <si>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</si>
  <si>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</si>
  <si>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</si>
  <si>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</si>
  <si>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</si>
  <si>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</si>
  <si>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</si>
  <si>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</si>
  <si>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</si>
  <si>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</si>
  <si>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</si>
  <si>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</si>
  <si>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</si>
  <si>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</si>
  <si>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</si>
  <si>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</si>
  <si>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</si>
  <si>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</si>
  <si>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</si>
  <si>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</si>
  <si>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</si>
  <si>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</si>
  <si>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</si>
  <si>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</si>
  <si>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</si>
  <si>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</si>
  <si>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</si>
  <si>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</si>
  <si>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</si>
  <si>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</si>
  <si>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</si>
  <si>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</si>
  <si>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</si>
  <si>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</si>
  <si>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</si>
  <si>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</si>
  <si>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</si>
  <si>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</si>
  <si>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</si>
  <si>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</si>
  <si>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</si>
  <si>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</si>
  <si>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</si>
  <si>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</si>
  <si>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</si>
  <si>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</si>
  <si>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</si>
  <si>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</si>
  <si>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</si>
  <si>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</si>
  <si>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</si>
  <si>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</si>
  <si>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</si>
  <si>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</si>
  <si>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</si>
  <si>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</si>
  <si>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</si>
  <si>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</si>
  <si>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</si>
  <si>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</si>
  <si>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</si>
  <si>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</si>
  <si>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</si>
  <si>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</si>
  <si>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</si>
  <si>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</si>
  <si>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</si>
  <si>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</si>
  <si>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</si>
  <si>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</si>
  <si>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</si>
  <si>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</si>
  <si>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</si>
  <si>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</si>
  <si>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</si>
  <si>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</si>
  <si>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</si>
  <si>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</si>
  <si>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</si>
  <si>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</si>
  <si>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</si>
  <si>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</si>
  <si>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</si>
  <si>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</si>
  <si>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</si>
  <si>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</si>
  <si>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</si>
  <si>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</si>
  <si>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</si>
  <si>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</si>
  <si>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</si>
  <si>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</si>
  <si>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</si>
  <si>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</si>
  <si>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</si>
  <si>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</si>
  <si>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</si>
  <si>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</si>
  <si>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</si>
  <si>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</si>
  <si>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</si>
  <si>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</si>
  <si>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</si>
  <si>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</si>
  <si>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</si>
  <si>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</si>
  <si>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</si>
  <si>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</si>
  <si>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</si>
  <si>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</si>
  <si>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</si>
  <si>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</si>
  <si>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</si>
  <si>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</si>
  <si>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</si>
  <si>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</si>
  <si>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</si>
  <si>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</si>
  <si>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</si>
  <si>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</si>
  <si>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</si>
  <si>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</si>
  <si>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</si>
  <si>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</si>
  <si>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</si>
  <si>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</si>
  <si>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</si>
  <si>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</si>
  <si>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</si>
  <si>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</si>
  <si>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</si>
  <si>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</si>
  <si>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</si>
  <si>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</si>
  <si>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</si>
  <si>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</si>
  <si>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</si>
  <si>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</si>
  <si>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</si>
  <si>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</si>
  <si>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</si>
  <si>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</si>
  <si>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</si>
  <si>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</si>
  <si>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</si>
  <si>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</si>
  <si>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</si>
  <si>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</si>
  <si>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</si>
  <si>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</si>
  <si>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</si>
  <si>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</si>
  <si>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</si>
  <si>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</si>
  <si>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</si>
  <si>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</si>
  <si>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</si>
  <si>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</si>
  <si>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</si>
  <si>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</si>
  <si>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</si>
  <si>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</si>
  <si>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</si>
  <si>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</si>
  <si>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</si>
  <si>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</si>
  <si>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</si>
  <si>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</si>
  <si>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</si>
  <si>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</si>
  <si>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</si>
  <si>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</si>
  <si>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</si>
  <si>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</si>
  <si>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</si>
  <si>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</si>
  <si>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</si>
  <si>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</si>
  <si>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</si>
  <si>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</si>
  <si>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</si>
  <si>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</si>
  <si>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</si>
  <si>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</si>
  <si>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</si>
  <si>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</si>
  <si>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</si>
  <si>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</si>
  <si>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</si>
  <si>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</si>
  <si>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</si>
  <si>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</si>
  <si>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</si>
  <si>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</si>
  <si>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</si>
  <si>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</si>
  <si>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</si>
  <si>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</si>
  <si>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</si>
  <si>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</si>
  <si>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</si>
  <si>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</si>
  <si>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</si>
  <si>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</si>
  <si>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</si>
  <si>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</si>
  <si>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</si>
  <si>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</si>
  <si>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</si>
  <si>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</si>
  <si>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</si>
  <si>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</si>
  <si>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</si>
  <si>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</si>
  <si>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</si>
  <si>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</si>
  <si>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</si>
  <si>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</si>
  <si>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</si>
  <si>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</si>
  <si>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</si>
  <si>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</si>
  <si>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</si>
  <si>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</si>
  <si>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</si>
  <si>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</si>
  <si>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</si>
  <si>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</si>
  <si>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</si>
  <si>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</si>
  <si>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</si>
  <si>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</si>
  <si>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</si>
  <si>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</si>
  <si>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</si>
  <si>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</si>
  <si>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</si>
  <si>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</si>
  <si>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</si>
  <si>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</si>
  <si>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</si>
  <si>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</si>
  <si>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</si>
  <si>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</si>
  <si>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</si>
  <si>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</si>
  <si>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</si>
  <si>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</si>
  <si>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</si>
  <si>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</si>
  <si>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</si>
  <si>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</si>
  <si>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</si>
  <si>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</si>
  <si>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</si>
  <si>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</si>
  <si>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</si>
  <si>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</si>
  <si>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</si>
  <si>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</si>
  <si>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</si>
  <si>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</si>
  <si>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</si>
  <si>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</si>
  <si>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</si>
  <si>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</si>
  <si>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</si>
  <si>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</si>
  <si>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</si>
  <si>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</si>
  <si>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</si>
  <si>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</si>
  <si>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</si>
  <si>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</si>
  <si>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</si>
  <si>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</si>
  <si>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</si>
  <si>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</si>
  <si>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</si>
  <si>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</si>
  <si>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</si>
  <si>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</si>
  <si>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</si>
  <si>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</si>
  <si>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</si>
  <si>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</si>
  <si>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</si>
  <si>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</si>
  <si>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</si>
  <si>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</si>
  <si>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</si>
  <si>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</si>
  <si>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</si>
  <si>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</si>
  <si>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</si>
  <si>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</si>
  <si>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</si>
  <si>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</si>
  <si>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</si>
  <si>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</si>
  <si>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</si>
  <si>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</si>
  <si>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</si>
  <si>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</si>
  <si>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</si>
  <si>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</si>
  <si>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</si>
  <si>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</si>
  <si>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</si>
  <si>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</si>
  <si>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</si>
  <si>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</si>
  <si>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</si>
  <si>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</si>
  <si>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</si>
  <si>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</si>
  <si>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</si>
  <si>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</si>
  <si>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</si>
  <si>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</si>
  <si>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</si>
  <si>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</si>
  <si>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</si>
  <si>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</si>
  <si>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</si>
  <si>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</si>
  <si>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</si>
  <si>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</si>
  <si>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</si>
  <si>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</si>
  <si>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</si>
  <si>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</si>
  <si>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</si>
  <si>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</si>
  <si>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</si>
  <si>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</si>
  <si>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</si>
  <si>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</si>
  <si>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</si>
  <si>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</si>
  <si>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</si>
  <si>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</si>
  <si>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</si>
  <si>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</si>
  <si>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</si>
  <si>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</si>
  <si>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</si>
  <si>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</si>
  <si>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</si>
  <si>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</si>
  <si>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</si>
  <si>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</si>
  <si>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</si>
  <si>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</si>
  <si>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</si>
  <si>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</si>
  <si>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</si>
  <si>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</si>
  <si>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</si>
  <si>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</si>
  <si>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</si>
  <si>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</si>
  <si>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</si>
  <si>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</si>
  <si>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</si>
  <si>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</si>
  <si>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</si>
  <si>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</si>
  <si>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</si>
  <si>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</si>
  <si>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</si>
  <si>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</si>
  <si>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</si>
  <si>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</si>
  <si>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</si>
  <si>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</si>
  <si>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</si>
  <si>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</si>
  <si>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</si>
  <si>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</si>
  <si>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</si>
  <si>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</si>
  <si>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</si>
  <si>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</si>
  <si>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</si>
  <si>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</si>
  <si>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</si>
  <si>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</si>
  <si>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</si>
  <si>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</si>
  <si>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</si>
  <si>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</si>
  <si>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</si>
  <si>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</si>
  <si>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</si>
  <si>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</si>
  <si>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</si>
  <si>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</si>
  <si>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</si>
  <si>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</si>
  <si>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</si>
  <si>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</si>
  <si>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</si>
  <si>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</si>
  <si>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</si>
  <si>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</si>
  <si>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</si>
  <si>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</si>
  <si>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</si>
  <si>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</si>
  <si>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</si>
  <si>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</si>
  <si>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</si>
  <si>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</si>
  <si>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</si>
  <si>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</si>
  <si>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</si>
  <si>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</si>
  <si>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</si>
  <si>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</si>
  <si>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</si>
  <si>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</si>
  <si>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</si>
  <si>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</si>
  <si>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</si>
  <si>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</si>
  <si>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</si>
  <si>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</si>
  <si>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</si>
  <si>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</si>
  <si>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</si>
  <si>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</si>
  <si>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</si>
  <si>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</si>
  <si>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</si>
  <si>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</si>
  <si>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</si>
  <si>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</si>
  <si>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</si>
  <si>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</si>
  <si>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</si>
  <si>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</si>
  <si>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</si>
  <si>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</si>
  <si>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</si>
  <si>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</si>
  <si>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</si>
  <si>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</si>
  <si>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</si>
  <si>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</si>
  <si>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</si>
  <si>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</si>
  <si>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</si>
  <si>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</si>
  <si>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</si>
  <si>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</si>
  <si>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</si>
  <si>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</si>
  <si>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</si>
  <si>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</si>
  <si>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</si>
  <si>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</si>
  <si>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</si>
  <si>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</si>
  <si>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</si>
  <si>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</si>
  <si>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</si>
  <si>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</si>
  <si>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</si>
  <si>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</si>
  <si>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</si>
  <si>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</si>
  <si>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</si>
  <si>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</si>
  <si>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</si>
  <si>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</si>
  <si>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</si>
  <si>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</si>
  <si>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</si>
  <si>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</si>
  <si>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</si>
  <si>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</si>
  <si>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</si>
  <si>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</si>
  <si>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</si>
  <si>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</si>
  <si>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</si>
  <si>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</si>
  <si>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</si>
  <si>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</si>
  <si>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</si>
  <si>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</si>
  <si>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</si>
  <si>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</si>
  <si>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</si>
  <si>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</si>
  <si>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</si>
  <si>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</si>
  <si>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</si>
  <si>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</si>
  <si>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</si>
  <si>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</si>
  <si>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</si>
  <si>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</si>
  <si>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</si>
  <si>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</si>
  <si>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</si>
  <si>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</si>
  <si>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</si>
  <si>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</si>
  <si>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</si>
  <si>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</si>
  <si>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</si>
  <si>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</si>
  <si>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</si>
  <si>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</si>
  <si>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</si>
  <si>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</si>
  <si>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</si>
  <si>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</si>
  <si>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</si>
  <si>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</si>
  <si>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</si>
  <si>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</si>
  <si>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</si>
  <si>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</si>
  <si>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</si>
  <si>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</si>
  <si>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</si>
  <si>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</si>
  <si>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</si>
  <si>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</si>
  <si>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</si>
  <si>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</si>
  <si>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</si>
  <si>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</si>
  <si>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</si>
  <si>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</si>
  <si>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</si>
  <si>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</si>
  <si>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</si>
  <si>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</si>
  <si>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</si>
  <si>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</si>
  <si>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</si>
  <si>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</si>
  <si>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</si>
  <si>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</si>
  <si>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</si>
  <si>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</si>
  <si>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</si>
  <si>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</si>
  <si>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</si>
  <si>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</si>
  <si>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</si>
  <si>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</si>
  <si>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</si>
  <si>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</si>
  <si>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</si>
  <si>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</si>
  <si>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</si>
  <si>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</si>
  <si>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</si>
  <si>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</si>
  <si>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</si>
  <si>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</si>
  <si>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</si>
  <si>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</si>
  <si>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</si>
  <si>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</si>
  <si>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</si>
  <si>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</si>
  <si>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</si>
  <si>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</si>
  <si>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</si>
  <si>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</si>
  <si>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</si>
  <si>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</si>
  <si>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</si>
  <si>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</si>
  <si>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</si>
  <si>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</si>
  <si>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</si>
  <si>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</si>
  <si>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</si>
  <si>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</si>
  <si>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</si>
  <si>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</si>
  <si>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</si>
  <si>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</si>
  <si>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</si>
  <si>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</si>
  <si>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</si>
  <si>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</si>
  <si>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</si>
  <si>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</si>
  <si>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</si>
  <si>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</si>
  <si>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</si>
  <si>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</si>
  <si>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</si>
  <si>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</si>
  <si>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</si>
  <si>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</si>
  <si>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</si>
  <si>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</si>
  <si>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</si>
  <si>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</si>
  <si>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</si>
  <si>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</si>
  <si>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</si>
  <si>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</si>
  <si>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</si>
  <si>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</si>
  <si>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</si>
  <si>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</si>
  <si>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</si>
  <si>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</si>
  <si>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</si>
  <si>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</si>
  <si>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</si>
  <si>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</si>
  <si>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</si>
  <si>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</si>
  <si>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</si>
  <si>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</si>
  <si>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</si>
  <si>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</si>
  <si>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</si>
  <si>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</si>
  <si>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</si>
  <si>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</si>
  <si>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</si>
  <si>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</si>
  <si>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</si>
  <si>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</si>
  <si>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</si>
  <si>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</si>
  <si>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</si>
  <si>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</si>
  <si>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</si>
  <si>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</si>
  <si>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</si>
  <si>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</si>
  <si>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</si>
  <si>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</si>
  <si>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</si>
  <si>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</si>
  <si>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</si>
  <si>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</si>
  <si>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</si>
  <si>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</si>
  <si>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</si>
  <si>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</si>
  <si>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</si>
  <si>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</si>
  <si>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</si>
  <si>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</si>
  <si>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</si>
  <si>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</si>
  <si>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</si>
  <si>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</si>
  <si>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</si>
  <si>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</si>
  <si>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</si>
  <si>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</si>
  <si>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</si>
  <si>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</si>
  <si>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</si>
  <si>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</si>
  <si>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</si>
  <si>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</si>
  <si>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</si>
  <si>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</si>
  <si>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</si>
  <si>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</si>
  <si>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</si>
  <si>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</si>
  <si>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</si>
  <si>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</si>
  <si>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</si>
  <si>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</si>
  <si>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</si>
  <si>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</si>
  <si>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</si>
  <si>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</si>
  <si>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</si>
  <si>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</si>
  <si>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</si>
  <si>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</si>
  <si>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</si>
  <si>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</si>
  <si>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</si>
  <si>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</si>
  <si>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</si>
  <si>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</si>
  <si>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</si>
  <si>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</si>
  <si>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</si>
  <si>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</si>
  <si>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</si>
  <si>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</si>
  <si>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</si>
  <si>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</si>
  <si>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</si>
  <si>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</si>
  <si>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</si>
  <si>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</si>
  <si>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</si>
  <si>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</si>
  <si>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</si>
  <si>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</si>
  <si>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</si>
  <si>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</si>
  <si>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</si>
  <si>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</si>
  <si>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</si>
  <si>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</si>
  <si>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</si>
  <si>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</si>
  <si>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</si>
  <si>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</si>
  <si>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</si>
  <si>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</si>
  <si>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</si>
  <si>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</si>
  <si>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</si>
  <si>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</si>
  <si>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</si>
  <si>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</si>
  <si>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</si>
  <si>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</si>
  <si>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</si>
  <si>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</si>
  <si>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</si>
  <si>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</si>
  <si>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</si>
  <si>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</si>
  <si>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</si>
  <si>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</si>
  <si>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</si>
  <si>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</si>
  <si>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</si>
  <si>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</si>
  <si>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</si>
  <si>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</si>
  <si>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</si>
  <si>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</si>
  <si>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</si>
  <si>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</si>
  <si>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</si>
  <si>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</si>
  <si>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</si>
  <si>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</si>
  <si>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</si>
  <si>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</si>
  <si>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</si>
  <si>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</si>
  <si>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</si>
  <si>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</si>
  <si>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</si>
  <si>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</si>
  <si>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</si>
  <si>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</si>
  <si>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</si>
  <si>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</si>
  <si>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</si>
  <si>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</si>
  <si>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</si>
  <si>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</si>
  <si>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</si>
  <si>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</si>
  <si>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</si>
  <si>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</si>
  <si>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</si>
  <si>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</si>
  <si>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</si>
  <si>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</si>
  <si>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</si>
  <si>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</si>
  <si>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</si>
  <si>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</si>
  <si>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</si>
  <si>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</si>
  <si>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</si>
  <si>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</si>
  <si>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</si>
  <si>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</si>
  <si>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</si>
  <si>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</si>
  <si>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</si>
  <si>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</si>
  <si>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</si>
  <si>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</si>
  <si>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</si>
  <si>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</si>
  <si>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</si>
  <si>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</si>
  <si>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</si>
  <si>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</si>
  <si>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</si>
  <si>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</si>
  <si>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</si>
  <si>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</si>
  <si>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</si>
  <si>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</si>
  <si>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</si>
  <si>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</si>
  <si>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</si>
  <si>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</si>
  <si>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</si>
  <si>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</si>
  <si>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</si>
  <si>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</si>
  <si>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</si>
  <si>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</si>
  <si>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</si>
  <si>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</si>
  <si>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</si>
  <si>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</si>
  <si>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</si>
  <si>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</si>
  <si>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</si>
  <si>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</si>
  <si>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</si>
  <si>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</si>
  <si>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</si>
  <si>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</si>
  <si>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</si>
  <si>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</si>
  <si>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</si>
  <si>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</si>
  <si>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</si>
  <si>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</si>
  <si>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</si>
  <si>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</si>
  <si>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</si>
  <si>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</si>
  <si>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</si>
  <si>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</si>
  <si>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</si>
  <si>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</si>
  <si>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</si>
  <si>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</si>
  <si>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</si>
  <si>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</si>
  <si>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</si>
  <si>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</si>
  <si>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</si>
  <si>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</si>
  <si>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</si>
  <si>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</si>
  <si>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</si>
  <si>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</si>
  <si>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</si>
  <si>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</si>
  <si>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</si>
  <si>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</si>
  <si>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</si>
  <si>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</si>
  <si>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</si>
  <si>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</si>
  <si>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</si>
  <si>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</si>
  <si>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</si>
  <si>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</si>
  <si>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</si>
  <si>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</si>
  <si>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</si>
  <si>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</si>
  <si>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</si>
  <si>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</si>
  <si>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</si>
  <si>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</si>
  <si>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</si>
  <si>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</si>
  <si>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</si>
  <si>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</si>
  <si>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</si>
  <si>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</si>
  <si>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</si>
  <si>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</si>
  <si>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</si>
  <si>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</si>
  <si>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</si>
  <si>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</si>
  <si>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</si>
  <si>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</si>
  <si>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</si>
  <si>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</si>
  <si>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</si>
  <si>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</si>
  <si>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</si>
  <si>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</si>
  <si>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</si>
  <si>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</si>
  <si>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</si>
  <si>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</si>
  <si>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</si>
  <si>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</si>
  <si>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</si>
  <si>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</si>
  <si>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</si>
  <si>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</si>
  <si>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</si>
  <si>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</si>
  <si>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</si>
  <si>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</si>
  <si>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</si>
  <si>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</si>
  <si>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</si>
  <si>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</si>
  <si>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</si>
  <si>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</si>
  <si>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</si>
  <si>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</si>
  <si>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</si>
  <si>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</si>
  <si>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</si>
  <si>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</si>
  <si>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</si>
  <si>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</si>
  <si>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</si>
  <si>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</si>
  <si>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</si>
  <si>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</si>
  <si>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</si>
  <si>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</si>
  <si>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</si>
  <si>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</si>
  <si>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</si>
  <si>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</si>
  <si>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</si>
  <si>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</si>
  <si>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</si>
  <si>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</si>
  <si>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</si>
  <si>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</si>
  <si>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</si>
  <si>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</si>
  <si>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</si>
  <si>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</si>
  <si>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</si>
  <si>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</si>
  <si>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</si>
  <si>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</si>
  <si>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</si>
  <si>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</si>
  <si>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</si>
  <si>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</si>
  <si>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</si>
  <si>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</si>
  <si>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</si>
  <si>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</si>
  <si>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</si>
  <si>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</si>
  <si>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</si>
  <si>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</si>
  <si>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</si>
  <si>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</si>
  <si>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</si>
  <si>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</si>
  <si>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</si>
  <si>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</si>
  <si>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</si>
  <si>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</si>
  <si>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</si>
  <si>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</si>
  <si>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</si>
  <si>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</si>
  <si>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</si>
  <si>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</si>
  <si>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</si>
  <si>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</si>
  <si>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</si>
  <si>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</si>
  <si>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</si>
  <si>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</si>
  <si>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</si>
  <si>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</si>
  <si>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</si>
  <si>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</si>
  <si>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</si>
  <si>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</si>
  <si>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</si>
  <si>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</si>
  <si>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</si>
  <si>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</si>
  <si>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</si>
  <si>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</si>
  <si>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</si>
  <si>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</si>
  <si>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</si>
  <si>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</si>
  <si>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</si>
  <si>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</si>
  <si>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</si>
  <si>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</si>
  <si>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</si>
  <si>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</si>
  <si>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</si>
  <si>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</si>
  <si>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</si>
  <si>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</si>
  <si>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</si>
  <si>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</si>
  <si>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</si>
  <si>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</si>
  <si>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</si>
  <si>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</si>
  <si>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</si>
  <si>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</si>
  <si>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</si>
  <si>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</si>
  <si>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</si>
  <si>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</si>
  <si>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</si>
  <si>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</si>
  <si>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</si>
  <si>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</si>
  <si>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</si>
  <si>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</si>
  <si>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</si>
  <si>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</si>
  <si>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</si>
  <si>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</si>
  <si>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</si>
  <si>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</si>
  <si>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</si>
  <si>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</si>
  <si>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</si>
  <si>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</si>
  <si>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</si>
  <si>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</si>
  <si>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</si>
  <si>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</si>
  <si>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</si>
  <si>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</si>
  <si>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</si>
  <si>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</si>
  <si>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</si>
  <si>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</si>
  <si>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</si>
  <si>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</si>
  <si>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</si>
  <si>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</si>
  <si>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</si>
  <si>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</si>
  <si>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</si>
  <si>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</si>
  <si>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</si>
  <si>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</si>
  <si>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</si>
  <si>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</si>
  <si>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</si>
  <si>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</si>
  <si>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</si>
  <si>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</si>
  <si>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</si>
  <si>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</si>
  <si>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</si>
  <si>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</si>
  <si>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</si>
  <si>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</si>
  <si>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</si>
  <si>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</si>
  <si>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</si>
  <si>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</si>
  <si>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</si>
  <si>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</si>
  <si>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</si>
  <si>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</si>
  <si>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</si>
  <si>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</si>
  <si>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</si>
  <si>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</si>
  <si>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</si>
  <si>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</si>
  <si>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</si>
  <si>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</si>
  <si>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</si>
  <si>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</si>
  <si>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</si>
  <si>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</si>
  <si>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</si>
  <si>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</si>
  <si>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</si>
  <si>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</si>
  <si>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</si>
  <si>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</si>
  <si>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</si>
  <si>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</si>
  <si>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</si>
  <si>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</si>
  <si>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</si>
  <si>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</si>
  <si>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</si>
  <si>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</si>
  <si>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</si>
  <si>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</si>
  <si>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</si>
  <si>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</si>
  <si>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</si>
  <si>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</si>
  <si>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</si>
  <si>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</si>
  <si>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</si>
  <si>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</si>
  <si>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</si>
  <si>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</si>
  <si>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</si>
  <si>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</si>
  <si>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</si>
  <si>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</si>
  <si>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</si>
  <si>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</si>
  <si>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</si>
  <si>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</si>
  <si>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</si>
  <si>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</si>
  <si>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</si>
  <si>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</si>
  <si>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</si>
  <si>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</si>
  <si>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</si>
  <si>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</si>
  <si>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</si>
  <si>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</si>
  <si>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</si>
  <si>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</si>
  <si>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</si>
  <si>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</si>
  <si>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</si>
  <si>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</si>
  <si>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</si>
  <si>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</si>
  <si>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</si>
  <si>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</si>
  <si>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</si>
  <si>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</si>
  <si>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</si>
  <si>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</si>
  <si>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</si>
  <si>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</si>
  <si>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</si>
  <si>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</si>
  <si>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</si>
  <si>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</si>
  <si>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</si>
  <si>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</si>
  <si>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</si>
  <si>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</si>
  <si>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</si>
  <si>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</si>
  <si>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</si>
  <si>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</si>
  <si>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</si>
  <si>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</si>
  <si>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</si>
  <si>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</si>
  <si>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</si>
  <si>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</si>
  <si>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</si>
  <si>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</si>
  <si>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</si>
  <si>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</si>
  <si>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</si>
  <si>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</si>
  <si>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</si>
  <si>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</si>
  <si>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</si>
  <si>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</si>
  <si>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</si>
  <si>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</si>
  <si>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</si>
  <si>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</si>
  <si>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</si>
  <si>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</si>
  <si>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</si>
  <si>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</si>
  <si>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</si>
  <si>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</si>
  <si>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</si>
  <si>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</si>
  <si>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</si>
  <si>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</si>
  <si>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</si>
  <si>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</si>
  <si>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</si>
  <si>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</si>
  <si>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</si>
  <si>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</si>
  <si>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</si>
  <si>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</si>
  <si>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</si>
  <si>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</si>
  <si>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</si>
  <si>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</si>
  <si>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</si>
  <si>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</si>
  <si>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</si>
  <si>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</si>
  <si>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</si>
  <si>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</si>
  <si>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</si>
  <si>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</si>
  <si>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</si>
  <si>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</si>
  <si>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</si>
  <si>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</si>
  <si>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</si>
  <si>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</si>
  <si>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</si>
  <si>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</si>
  <si>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</si>
  <si>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</si>
  <si>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</si>
  <si>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</si>
  <si>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</si>
  <si>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</si>
  <si>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</si>
  <si>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</si>
  <si>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</si>
  <si>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</si>
  <si>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</si>
  <si>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</si>
  <si>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</si>
  <si>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</si>
  <si>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</si>
  <si>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</si>
  <si>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</si>
  <si>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</si>
  <si>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</si>
  <si>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</si>
  <si>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</si>
  <si>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</si>
  <si>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</si>
  <si>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</si>
  <si>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</si>
  <si>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</si>
  <si>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</si>
  <si>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</si>
  <si>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</si>
  <si>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</si>
  <si>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</si>
  <si>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</si>
  <si>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</si>
  <si>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</si>
  <si>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</si>
  <si>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</si>
  <si>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</si>
  <si>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</si>
  <si>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</si>
  <si>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</si>
  <si>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</si>
  <si>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</si>
  <si>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</si>
  <si>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</si>
  <si>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</si>
  <si>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</si>
  <si>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</si>
  <si>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</si>
  <si>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</si>
  <si>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</si>
  <si>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</si>
  <si>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</si>
  <si>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</si>
  <si>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</si>
  <si>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</si>
  <si>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</si>
  <si>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</si>
  <si>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</si>
  <si>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</si>
  <si>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</si>
  <si>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</si>
  <si>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</si>
  <si>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</si>
  <si>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</si>
  <si>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</si>
  <si>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</si>
  <si>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</si>
  <si>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</si>
  <si>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</si>
  <si>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</si>
  <si>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</si>
  <si>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</si>
  <si>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</si>
  <si>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</si>
  <si>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</si>
  <si>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</si>
  <si>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</si>
  <si>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</si>
  <si>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</si>
  <si>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</si>
  <si>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</si>
  <si>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</si>
  <si>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</si>
  <si>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</si>
  <si>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</si>
  <si>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</si>
  <si>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</si>
  <si>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</si>
  <si>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</si>
  <si>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</si>
  <si>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</si>
  <si>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</si>
  <si>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</si>
  <si>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</si>
  <si>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</si>
  <si>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</si>
  <si>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</si>
  <si>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</si>
  <si>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</si>
  <si>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</si>
  <si>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</si>
  <si>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</si>
  <si>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</si>
  <si>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</si>
  <si>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</si>
  <si>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</si>
  <si>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</si>
  <si>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</si>
  <si>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</si>
  <si>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</si>
  <si>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</si>
  <si>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</si>
  <si>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</si>
  <si>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</si>
  <si>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</si>
  <si>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</si>
  <si>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</si>
  <si>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</si>
  <si>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</si>
  <si>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</si>
  <si>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</si>
  <si>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</si>
  <si>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</si>
  <si>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</si>
  <si>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</si>
  <si>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</si>
  <si>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</si>
  <si>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</si>
  <si>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</si>
  <si>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</si>
  <si>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</si>
  <si>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</si>
  <si>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</si>
  <si>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</si>
  <si>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</si>
  <si>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</si>
  <si>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</si>
  <si>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</si>
  <si>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</si>
  <si>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</si>
  <si>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</si>
  <si>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</si>
  <si>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</si>
  <si>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</si>
  <si>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</si>
  <si>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</si>
  <si>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</si>
  <si>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</si>
  <si>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</si>
  <si>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</si>
  <si>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</si>
  <si>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</si>
  <si>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</si>
  <si>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</si>
  <si>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</si>
  <si>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</si>
  <si>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</si>
  <si>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</si>
  <si>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</si>
  <si>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</si>
  <si>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</si>
  <si>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</si>
  <si>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</si>
  <si>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</si>
  <si>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</si>
  <si>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</si>
  <si>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</si>
  <si>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</si>
  <si>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</si>
  <si>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</si>
  <si>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</si>
  <si>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</si>
  <si>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</si>
  <si>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</si>
  <si>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</si>
  <si>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</si>
  <si>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</si>
  <si>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</si>
  <si>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</si>
  <si>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</si>
  <si>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</si>
  <si>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</si>
  <si>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</si>
  <si>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</si>
  <si>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</si>
  <si>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</si>
  <si>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</si>
  <si>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</si>
  <si>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</si>
  <si>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</si>
  <si>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</si>
  <si>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</si>
  <si>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</si>
  <si>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</si>
  <si>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</si>
  <si>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</si>
  <si>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</si>
  <si>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</si>
  <si>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</si>
  <si>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</si>
  <si>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</si>
  <si>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</si>
  <si>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</si>
  <si>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</si>
  <si>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</si>
  <si>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</si>
  <si>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</si>
  <si>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</si>
  <si>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</si>
  <si>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</si>
  <si>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</si>
  <si>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</si>
  <si>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</si>
  <si>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</si>
  <si>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</si>
  <si>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</si>
  <si>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</si>
  <si>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</si>
  <si>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</si>
  <si>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</si>
  <si>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</si>
  <si>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</si>
  <si>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</si>
  <si>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</si>
  <si>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</si>
  <si>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</si>
  <si>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</si>
  <si>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</si>
  <si>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</si>
  <si>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</si>
  <si>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</si>
  <si>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</si>
  <si>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</si>
  <si>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</si>
  <si>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</si>
  <si>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</si>
  <si>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</si>
  <si>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</si>
  <si>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</si>
  <si>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</si>
  <si>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</si>
  <si>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</si>
  <si>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</si>
  <si>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</si>
  <si>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</si>
  <si>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</si>
  <si>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</si>
  <si>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</si>
  <si>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</si>
  <si>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</si>
  <si>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</si>
  <si>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</si>
  <si>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</si>
  <si>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</si>
  <si>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</si>
  <si>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</si>
  <si>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</si>
  <si>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</si>
  <si>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</si>
  <si>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</si>
  <si>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</si>
  <si>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</si>
  <si>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</si>
  <si>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</si>
  <si>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</si>
  <si>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</si>
  <si>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</si>
  <si>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</si>
  <si>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</si>
  <si>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</si>
  <si>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</si>
  <si>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</si>
  <si>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</si>
  <si>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</si>
  <si>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</si>
  <si>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</si>
  <si>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</si>
  <si>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</si>
  <si>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</si>
  <si>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</si>
  <si>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</si>
  <si>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</si>
  <si>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</si>
  <si>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</si>
  <si>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</si>
  <si>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</si>
  <si>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</si>
  <si>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</si>
  <si>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</si>
  <si>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</si>
  <si>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</si>
  <si>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</si>
  <si>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</si>
  <si>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</si>
  <si>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</si>
  <si>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</si>
  <si>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</si>
  <si>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</si>
  <si>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</si>
  <si>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</si>
  <si>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</si>
  <si>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</si>
  <si>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</si>
  <si>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</si>
  <si>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</si>
  <si>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</si>
  <si>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</si>
  <si>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</si>
  <si>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</si>
  <si>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</si>
  <si>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</si>
  <si>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</si>
  <si>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</si>
  <si>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</si>
  <si>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</si>
  <si>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</si>
  <si>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</si>
  <si>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</si>
  <si>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</si>
  <si>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</si>
  <si>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</si>
  <si>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</si>
  <si>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</si>
  <si>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</si>
  <si>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</si>
  <si>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</si>
  <si>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</si>
  <si>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</si>
  <si>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</si>
  <si>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</si>
  <si>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</si>
  <si>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</si>
  <si>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</si>
  <si>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</si>
  <si>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</si>
  <si>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</si>
  <si>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</si>
  <si>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</si>
  <si>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</si>
  <si>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</si>
  <si>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</si>
  <si>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</si>
  <si>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</si>
  <si>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</si>
  <si>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</si>
  <si>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</si>
  <si>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</si>
  <si>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</si>
  <si>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</si>
  <si>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</si>
  <si>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</si>
  <si>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</si>
  <si>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</si>
  <si>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</si>
  <si>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</si>
  <si>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</si>
  <si>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</si>
  <si>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</si>
  <si>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</si>
  <si>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</si>
  <si>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</si>
  <si>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</si>
  <si>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</si>
  <si>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</si>
  <si>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</si>
  <si>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</si>
  <si>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</si>
  <si>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</si>
  <si>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</si>
  <si>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</si>
  <si>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</si>
  <si>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</si>
  <si>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</si>
  <si>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</si>
  <si>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</si>
  <si>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</si>
  <si>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</si>
  <si>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</si>
  <si>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</si>
  <si>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</si>
  <si>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</si>
  <si>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</si>
  <si>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</si>
  <si>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</si>
  <si>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</si>
  <si>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</si>
  <si>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</si>
  <si>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</si>
  <si>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</si>
  <si>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</si>
  <si>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</si>
  <si>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</si>
  <si>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</si>
  <si>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</si>
  <si>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</si>
  <si>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</si>
  <si>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</si>
  <si>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</si>
  <si>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</si>
  <si>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</si>
  <si>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</si>
  <si>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</si>
  <si>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</si>
  <si>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</si>
  <si>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</si>
  <si>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</si>
  <si>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</si>
  <si>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</si>
  <si>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</si>
  <si>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</si>
  <si>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</si>
  <si>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</si>
  <si>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</si>
  <si>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</si>
  <si>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</si>
  <si>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</si>
  <si>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</si>
  <si>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</si>
  <si>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</si>
  <si>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</si>
  <si>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</si>
  <si>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</si>
  <si>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</si>
  <si>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</si>
  <si>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</si>
  <si>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</si>
  <si>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</si>
  <si>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</si>
  <si>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</si>
  <si>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</si>
  <si>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</si>
  <si>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</si>
  <si>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</si>
  <si>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</si>
  <si>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</si>
  <si>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</si>
  <si>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</si>
  <si>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</si>
  <si>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</si>
  <si>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</si>
  <si>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</si>
  <si>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</si>
  <si>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</si>
  <si>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</si>
  <si>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</si>
  <si>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</si>
  <si>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</si>
  <si>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</si>
  <si>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</si>
  <si>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</si>
  <si>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</si>
  <si>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</si>
  <si>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</si>
  <si>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</si>
  <si>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</si>
  <si>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</si>
  <si>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</si>
  <si>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</si>
  <si>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</si>
  <si>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</si>
  <si>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</si>
  <si>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</si>
  <si>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</si>
  <si>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</si>
  <si>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</si>
  <si>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</si>
  <si>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</si>
  <si>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</si>
  <si>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</si>
  <si>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</si>
  <si>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</si>
  <si>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</si>
  <si>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</si>
  <si>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</si>
  <si>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</si>
  <si>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</si>
  <si>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</si>
  <si>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</si>
  <si>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</si>
  <si>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</si>
  <si>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</si>
  <si>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</si>
  <si>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</si>
  <si>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</si>
  <si>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</si>
  <si>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</si>
  <si>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</si>
  <si>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</si>
  <si>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</si>
  <si>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</si>
  <si>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</si>
  <si>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</si>
  <si>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</si>
  <si>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</si>
  <si>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</si>
  <si>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</si>
  <si>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</si>
  <si>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</si>
  <si>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</si>
  <si>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</si>
  <si>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</si>
  <si>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</si>
  <si>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</si>
  <si>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</si>
  <si>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</si>
  <si>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</si>
  <si>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</si>
  <si>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</si>
  <si>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</si>
  <si>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</si>
  <si>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</si>
  <si>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</si>
  <si>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</si>
  <si>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</si>
  <si>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</si>
  <si>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</si>
  <si>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</si>
  <si>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</si>
  <si>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</si>
  <si>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</si>
  <si>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</si>
  <si>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</si>
  <si>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</si>
  <si>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</si>
  <si>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</si>
  <si>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</si>
  <si>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</si>
  <si>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</si>
  <si>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</si>
  <si>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</si>
  <si>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</si>
  <si>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</si>
  <si>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</si>
  <si>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</si>
  <si>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</si>
  <si>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</si>
  <si>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</si>
  <si>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</si>
  <si>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</si>
  <si>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</si>
  <si>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</si>
  <si>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</si>
  <si>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</si>
  <si>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</si>
  <si>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</si>
  <si>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</si>
  <si>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</si>
  <si>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</si>
  <si>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</si>
  <si>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</si>
  <si>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</si>
  <si>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</si>
  <si>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</si>
  <si>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</si>
  <si>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</si>
  <si>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</si>
  <si>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</si>
  <si>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</si>
  <si>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</si>
  <si>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</si>
  <si>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</si>
  <si>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</si>
  <si>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</si>
  <si>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</si>
  <si>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</si>
  <si>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</si>
  <si>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</si>
  <si>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</si>
  <si>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</si>
  <si>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</si>
  <si>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</si>
  <si>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</si>
  <si>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</si>
  <si>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</si>
  <si>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</si>
  <si>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</si>
  <si>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</si>
  <si>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</si>
  <si>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</si>
  <si>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</si>
  <si>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</si>
  <si>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</si>
  <si>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</si>
  <si>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</si>
  <si>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</si>
  <si>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</si>
  <si>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</si>
  <si>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</si>
  <si>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</si>
  <si>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</si>
  <si>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</si>
  <si>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</si>
  <si>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</si>
  <si>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</si>
  <si>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</si>
  <si>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</si>
  <si>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</si>
  <si>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</si>
  <si>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</si>
  <si>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</si>
  <si>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</si>
  <si>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</si>
  <si>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</si>
  <si>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</si>
  <si>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</si>
  <si>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</si>
  <si>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</si>
  <si>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</si>
  <si>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</si>
  <si>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</si>
  <si>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</si>
  <si>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</si>
  <si>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</si>
  <si>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</si>
  <si>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</si>
  <si>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</si>
  <si>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</si>
  <si>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</si>
  <si>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</si>
  <si>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</si>
  <si>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</si>
  <si>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</si>
  <si>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</si>
  <si>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</si>
  <si>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</si>
  <si>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</si>
  <si>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</si>
  <si>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</si>
  <si>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</si>
  <si>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</si>
  <si>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</si>
  <si>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</si>
  <si>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</si>
  <si>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</si>
  <si>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</si>
  <si>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</si>
  <si>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</si>
  <si>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</si>
  <si>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</si>
  <si>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</si>
  <si>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</si>
  <si>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</si>
  <si>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</si>
  <si>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</si>
  <si>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</si>
  <si>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</si>
  <si>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</si>
  <si>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</si>
  <si>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</si>
  <si>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</si>
  <si>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</si>
  <si>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</si>
  <si>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</si>
  <si>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</si>
  <si>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</si>
  <si>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</si>
  <si>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</si>
  <si>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</si>
  <si>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</si>
  <si>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</si>
  <si>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</si>
  <si>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</si>
  <si>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</si>
  <si>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</si>
  <si>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</si>
  <si>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</si>
  <si>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</si>
  <si>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</si>
  <si>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</si>
  <si>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</si>
  <si>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</si>
  <si>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</si>
  <si>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</si>
  <si>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</si>
  <si>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</si>
  <si>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</si>
  <si>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</si>
  <si>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</si>
  <si>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</si>
  <si>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</si>
  <si>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</si>
  <si>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</si>
  <si>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</si>
  <si>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</si>
  <si>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</si>
  <si>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</si>
  <si>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</si>
  <si>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</si>
  <si>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</si>
  <si>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</si>
  <si>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</si>
  <si>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</si>
  <si>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</si>
  <si>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</si>
  <si>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</si>
  <si>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</si>
  <si>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</si>
  <si>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</si>
  <si>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</si>
  <si>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</si>
  <si>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</si>
  <si>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</si>
  <si>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</si>
  <si>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</si>
  <si>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</si>
  <si>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</si>
  <si>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</si>
  <si>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</si>
  <si>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</si>
  <si>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</si>
  <si>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</si>
  <si>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</si>
  <si>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</si>
  <si>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</si>
  <si>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</si>
  <si>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</si>
  <si>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</si>
  <si>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</si>
  <si>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</si>
  <si>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</si>
  <si>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</si>
  <si>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</si>
  <si>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</si>
  <si>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</si>
  <si>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</si>
  <si>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</si>
  <si>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</si>
  <si>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</si>
  <si>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</si>
  <si>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</si>
  <si>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</si>
  <si>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</si>
  <si>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</si>
  <si>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</si>
  <si>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</si>
  <si>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</si>
  <si>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</si>
  <si>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</si>
  <si>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</si>
  <si>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</si>
  <si>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</si>
  <si>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</si>
  <si>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</si>
  <si>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</si>
  <si>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</si>
  <si>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</si>
  <si>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</si>
  <si>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</si>
  <si>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</si>
  <si>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</si>
  <si>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</si>
  <si>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</si>
  <si>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</si>
  <si>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</si>
  <si>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</si>
  <si>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</si>
  <si>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</si>
  <si>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</si>
  <si>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</si>
  <si>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</si>
  <si>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</si>
  <si>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</si>
  <si>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</si>
  <si>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</si>
  <si>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</si>
  <si>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</si>
  <si>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</si>
  <si>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</si>
  <si>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</si>
  <si>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</si>
  <si>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</si>
  <si>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</si>
  <si>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</si>
  <si>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</si>
  <si>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</si>
  <si>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</si>
  <si>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</si>
  <si>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</si>
  <si>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</si>
  <si>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</si>
  <si>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</si>
  <si>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</si>
  <si>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</si>
  <si>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</si>
  <si>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</si>
  <si>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</si>
  <si>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</si>
  <si>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</si>
  <si>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</si>
  <si>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</si>
  <si>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</si>
  <si>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</si>
  <si>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</si>
  <si>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</si>
  <si>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</si>
  <si>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</si>
  <si>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</si>
  <si>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</si>
  <si>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</si>
  <si>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</si>
  <si>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</si>
  <si>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</si>
  <si>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</si>
  <si>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</si>
  <si>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</si>
  <si>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</si>
  <si>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</si>
  <si>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</si>
  <si>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</si>
  <si>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</si>
  <si>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</si>
  <si>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</si>
  <si>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</si>
  <si>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</si>
  <si>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</si>
  <si>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</si>
  <si>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</si>
  <si>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</si>
  <si>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</si>
  <si>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</si>
  <si>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</si>
  <si>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</si>
  <si>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</si>
  <si>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</si>
  <si>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</si>
  <si>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</si>
  <si>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</si>
  <si>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</si>
  <si>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</si>
  <si>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</si>
  <si>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</si>
  <si>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</si>
  <si>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</si>
  <si>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</si>
  <si>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</si>
  <si>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</si>
  <si>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</si>
  <si>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</si>
  <si>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</si>
  <si>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</si>
  <si>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</si>
  <si>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</si>
  <si>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</si>
  <si>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</si>
  <si>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</si>
  <si>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</si>
  <si>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</si>
  <si>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</si>
  <si>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</si>
  <si>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</si>
  <si>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</si>
  <si>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</si>
  <si>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</si>
  <si>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</si>
  <si>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</si>
  <si>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</si>
  <si>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</si>
  <si>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</si>
  <si>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</si>
  <si>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</si>
  <si>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</si>
  <si>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</si>
  <si>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</si>
  <si>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</si>
  <si>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</si>
  <si>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</si>
  <si>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</si>
  <si>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</si>
  <si>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</si>
  <si>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</si>
  <si>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</si>
  <si>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</si>
  <si>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</si>
  <si>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</si>
  <si>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</si>
  <si>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</si>
  <si>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</si>
  <si>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</si>
  <si>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</si>
  <si>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</si>
  <si>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</si>
  <si>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</si>
  <si>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</si>
  <si>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</si>
  <si>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</si>
  <si>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</si>
  <si>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</si>
  <si>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</si>
  <si>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</si>
  <si>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</si>
  <si>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</si>
  <si>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</si>
  <si>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</si>
  <si>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</si>
  <si>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</si>
  <si>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</si>
  <si>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</si>
  <si>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</si>
  <si>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</si>
  <si>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</si>
  <si>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</si>
  <si>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</si>
  <si>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</si>
  <si>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</si>
  <si>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</si>
  <si>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</si>
  <si>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</si>
  <si>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</si>
  <si>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</si>
  <si>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</si>
  <si>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</si>
  <si>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</si>
  <si>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</si>
  <si>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</si>
  <si>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</si>
  <si>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</si>
  <si>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</si>
  <si>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</si>
  <si>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</si>
  <si>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</si>
  <si>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</si>
  <si>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</si>
  <si>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</si>
  <si>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</si>
  <si>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</si>
  <si>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</si>
  <si>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</si>
  <si>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</si>
  <si>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</si>
  <si>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</si>
  <si>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</si>
  <si>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</si>
  <si>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</si>
  <si>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</si>
  <si>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</si>
  <si>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</si>
  <si>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</si>
  <si>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</si>
  <si>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</si>
  <si>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</si>
  <si>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</si>
  <si>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</si>
  <si>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</si>
  <si>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</si>
  <si>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</si>
  <si>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</si>
  <si>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</si>
  <si>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</si>
  <si>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</si>
  <si>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</si>
  <si>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</si>
  <si>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</si>
  <si>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</si>
  <si>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</si>
  <si>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</si>
  <si>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</si>
  <si>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</si>
  <si>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</si>
  <si>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</si>
  <si>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</si>
  <si>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</si>
  <si>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</si>
  <si>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</si>
  <si>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</si>
  <si>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</si>
  <si>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</si>
  <si>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</si>
  <si>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</si>
  <si>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</si>
  <si>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</si>
  <si>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</si>
  <si>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</si>
  <si>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</si>
  <si>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</si>
  <si>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</si>
  <si>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</si>
  <si>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</si>
  <si>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</si>
  <si>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</si>
  <si>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</si>
  <si>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</si>
  <si>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</si>
  <si>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</si>
  <si>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</si>
  <si>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</si>
  <si>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</si>
  <si>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</si>
  <si>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</si>
  <si>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</si>
  <si>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</si>
  <si>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</si>
  <si>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</si>
  <si>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</si>
  <si>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</si>
  <si>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</si>
  <si>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</si>
  <si>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</si>
  <si>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</si>
  <si>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</si>
  <si>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</si>
  <si>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</si>
  <si>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</si>
  <si>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</si>
  <si>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</si>
  <si>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</si>
  <si>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</si>
  <si>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</si>
  <si>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</si>
  <si>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</si>
  <si>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</si>
  <si>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</si>
  <si>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</si>
  <si>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</si>
  <si>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</si>
  <si>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</si>
  <si>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</si>
  <si>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</si>
  <si>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</si>
  <si>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</si>
  <si>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</si>
  <si>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</si>
  <si>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</si>
  <si>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</si>
  <si>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</si>
  <si>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</si>
  <si>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</si>
  <si>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</si>
  <si>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</si>
  <si>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</si>
  <si>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</si>
  <si>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</si>
  <si>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</si>
  <si>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</si>
  <si>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</si>
  <si>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</si>
  <si>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</si>
  <si>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</si>
  <si>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</si>
  <si>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</si>
  <si>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</si>
  <si>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</si>
  <si>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</si>
  <si>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</si>
  <si>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</si>
  <si>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</si>
  <si>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</si>
  <si>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</si>
  <si>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</si>
  <si>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</si>
  <si>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</si>
  <si>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</si>
  <si>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</si>
  <si>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</si>
  <si>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</si>
  <si>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</si>
  <si>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</si>
  <si>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</si>
  <si>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</si>
  <si>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</si>
  <si>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</si>
  <si>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</si>
  <si>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</si>
  <si>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</si>
  <si>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</si>
  <si>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</si>
  <si>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</si>
  <si>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</si>
  <si>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</si>
  <si>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</si>
  <si>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</si>
  <si>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</si>
  <si>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</si>
  <si>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</si>
  <si>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</si>
  <si>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</si>
  <si>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</si>
  <si>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</si>
  <si>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</si>
  <si>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</si>
  <si>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</si>
  <si>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</si>
  <si>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</si>
  <si>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</si>
  <si>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</si>
  <si>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</si>
  <si>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</si>
  <si>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</si>
  <si>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</si>
  <si>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</si>
  <si>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</si>
  <si>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</si>
  <si>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</si>
  <si>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</si>
  <si>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</si>
  <si>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</si>
  <si>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</si>
  <si>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</si>
  <si>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</si>
  <si>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</si>
  <si>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</si>
  <si>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</si>
  <si>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</si>
  <si>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</si>
  <si>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</si>
  <si>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</si>
  <si>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</si>
  <si>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</si>
  <si>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</si>
  <si>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</si>
  <si>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</si>
  <si>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</si>
  <si>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</si>
  <si>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</si>
  <si>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</si>
  <si>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</si>
  <si>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</si>
  <si>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</si>
  <si>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</si>
  <si>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</si>
  <si>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</si>
  <si>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</si>
  <si>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</si>
  <si>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</si>
  <si>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</si>
  <si>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</si>
  <si>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</si>
  <si>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</si>
  <si>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</si>
  <si>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</si>
  <si>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</si>
  <si>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</si>
  <si>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</si>
  <si>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</si>
  <si>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</si>
  <si>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</si>
  <si>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</si>
  <si>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</si>
  <si>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</si>
  <si>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</si>
  <si>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</si>
  <si>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</si>
  <si>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</si>
  <si>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</si>
  <si>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</si>
  <si>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</si>
  <si>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</si>
  <si>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</si>
  <si>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</si>
  <si>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</si>
  <si>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</si>
  <si>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</si>
  <si>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</si>
  <si>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</si>
  <si>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</si>
  <si>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</si>
  <si>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</si>
  <si>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</si>
  <si>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</si>
  <si>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</si>
  <si>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</si>
  <si>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</si>
  <si>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</si>
  <si>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</si>
  <si>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</si>
  <si>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</si>
  <si>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</si>
  <si>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</si>
  <si>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</si>
  <si>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</si>
  <si>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</si>
  <si>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</si>
  <si>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</si>
  <si>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</si>
  <si>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</si>
  <si>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</si>
  <si>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</si>
  <si>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</si>
  <si>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</si>
  <si>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</si>
  <si>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</si>
  <si>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</si>
  <si>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</si>
  <si>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</si>
  <si>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</si>
  <si>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</si>
  <si>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</si>
  <si>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</si>
  <si>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</si>
  <si>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</si>
  <si>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</si>
  <si>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</si>
  <si>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</si>
  <si>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</si>
  <si>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</si>
  <si>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</si>
  <si>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</si>
  <si>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</si>
  <si>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</si>
  <si>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</si>
  <si>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</si>
  <si>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</si>
  <si>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</si>
  <si>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</si>
  <si>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</si>
  <si>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</si>
  <si>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</si>
  <si>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</si>
  <si>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</si>
  <si>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</si>
  <si>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</si>
  <si>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</si>
  <si>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</si>
  <si>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</si>
  <si>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</si>
  <si>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</si>
  <si>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</si>
  <si>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</si>
  <si>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</si>
  <si>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</si>
  <si>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</si>
  <si>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</si>
  <si>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</si>
  <si>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</si>
  <si>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</si>
  <si>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</si>
  <si>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</si>
  <si>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</si>
  <si>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</si>
  <si>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</si>
  <si>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</si>
  <si>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</si>
  <si>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</si>
  <si>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</si>
  <si>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</si>
  <si>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</si>
  <si>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</si>
  <si>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</si>
  <si>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</si>
  <si>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</si>
  <si>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</si>
  <si>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</si>
  <si>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</si>
  <si>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</si>
  <si>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</si>
  <si>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</si>
  <si>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</si>
  <si>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</si>
  <si>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</si>
  <si>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</si>
  <si>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</si>
  <si>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</si>
  <si>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</si>
  <si>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</si>
  <si>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</si>
  <si>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</si>
  <si>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</si>
  <si>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</si>
  <si>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</si>
  <si>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</si>
  <si>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</si>
  <si>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</si>
  <si>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</si>
  <si>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</si>
  <si>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</si>
  <si>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</si>
  <si>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</si>
  <si>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</si>
  <si>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</si>
  <si>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</si>
  <si>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</si>
  <si>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</si>
  <si>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</si>
  <si>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</si>
  <si>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</si>
  <si>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</si>
  <si>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</si>
  <si>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</si>
  <si>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</si>
  <si>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</si>
  <si>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</si>
  <si>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</si>
  <si>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</si>
  <si>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</si>
  <si>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</si>
  <si>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</si>
  <si>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</si>
  <si>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</si>
  <si>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</si>
  <si>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</si>
  <si>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</si>
  <si>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</si>
  <si>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</si>
  <si>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</si>
  <si>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</si>
  <si>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</si>
  <si>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</si>
  <si>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</si>
  <si>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</si>
  <si>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</si>
  <si>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</si>
  <si>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</si>
  <si>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</si>
  <si>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</si>
  <si>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</si>
  <si>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</si>
  <si>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</si>
  <si>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</si>
  <si>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</si>
  <si>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</si>
  <si>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</si>
  <si>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</si>
  <si>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</si>
  <si>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</si>
  <si>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</si>
  <si>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</si>
  <si>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</si>
  <si>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</si>
  <si>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</si>
  <si>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</si>
  <si>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</si>
  <si>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</si>
  <si>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</si>
  <si>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</si>
  <si>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</si>
  <si>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</si>
  <si>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</si>
  <si>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</si>
  <si>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</si>
  <si>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</si>
  <si>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</si>
  <si>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</si>
  <si>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</si>
  <si>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</si>
  <si>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</si>
  <si>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</si>
  <si>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</si>
  <si>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</si>
  <si>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</si>
  <si>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</si>
  <si>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</si>
  <si>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</si>
  <si>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</si>
  <si>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</si>
  <si>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</si>
  <si>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</si>
  <si>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</si>
  <si>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</si>
  <si>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</si>
  <si>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</si>
  <si>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</si>
  <si>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</si>
  <si>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</si>
  <si>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</si>
  <si>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</si>
  <si>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</si>
  <si>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</si>
  <si>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</si>
  <si>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</si>
  <si>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</si>
  <si>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</si>
  <si>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</si>
  <si>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</si>
  <si>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</si>
  <si>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</si>
  <si>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</si>
  <si>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</si>
  <si>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</si>
  <si>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</si>
  <si>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</si>
  <si>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</si>
  <si>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</si>
  <si>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</si>
  <si>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</si>
  <si>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</si>
  <si>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</si>
  <si>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</si>
  <si>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</si>
  <si>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</si>
  <si>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</si>
  <si>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</si>
  <si>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</si>
  <si>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</si>
  <si>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</si>
  <si>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</si>
  <si>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</si>
  <si>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</si>
  <si>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</si>
  <si>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</si>
  <si>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</si>
  <si>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</si>
  <si>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</si>
  <si>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</si>
  <si>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</si>
  <si>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</si>
  <si>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</si>
  <si>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</si>
  <si>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</si>
  <si>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</si>
  <si>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</si>
  <si>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</si>
  <si>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</si>
  <si>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</si>
  <si>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</si>
  <si>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</si>
  <si>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</si>
  <si>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</si>
  <si>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</si>
  <si>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</si>
  <si>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</si>
  <si>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</si>
  <si>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</si>
  <si>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</si>
  <si>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</si>
  <si>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</si>
  <si>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</si>
  <si>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</si>
  <si>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</si>
  <si>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</si>
  <si>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</si>
  <si>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</si>
  <si>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</si>
  <si>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</si>
  <si>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</si>
  <si>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</si>
  <si>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</si>
  <si>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</si>
  <si>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</si>
  <si>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</si>
  <si>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</si>
  <si>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</si>
  <si>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</si>
  <si>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</si>
  <si>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</si>
  <si>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</si>
  <si>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</si>
  <si>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</si>
  <si>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</si>
  <si>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</si>
  <si>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</si>
  <si>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</si>
  <si>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</si>
  <si>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</si>
  <si>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</si>
  <si>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</si>
  <si>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</si>
  <si>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</si>
  <si>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</si>
  <si>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</si>
  <si>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</si>
  <si>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</si>
  <si>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</si>
  <si>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</si>
  <si>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</si>
  <si>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</si>
  <si>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</si>
  <si>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</si>
  <si>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</si>
  <si>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</si>
  <si>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</si>
  <si>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</si>
  <si>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</si>
  <si>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</si>
  <si>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</si>
  <si>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</si>
  <si>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</si>
  <si>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</si>
  <si>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</si>
  <si>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</si>
  <si>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</si>
  <si>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</si>
  <si>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</si>
  <si>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</si>
  <si>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</si>
  <si>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</si>
  <si>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</si>
  <si>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</si>
  <si>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</si>
  <si>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</si>
  <si>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</si>
  <si>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</si>
  <si>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</si>
  <si>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</si>
  <si>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</si>
  <si>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</si>
  <si>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</si>
  <si>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</si>
  <si>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</si>
  <si>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</si>
  <si>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</si>
  <si>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</si>
  <si>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</si>
  <si>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</si>
  <si>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</si>
  <si>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</si>
  <si>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</si>
  <si>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</si>
  <si>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</si>
  <si>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</si>
  <si>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</si>
  <si>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</si>
  <si>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</si>
  <si>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</si>
  <si>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</si>
  <si>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</si>
  <si>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</si>
  <si>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</si>
  <si>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</si>
  <si>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</si>
  <si>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</si>
  <si>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</si>
  <si>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</si>
  <si>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</si>
  <si>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</si>
  <si>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</si>
  <si>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</si>
  <si>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</si>
  <si>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</si>
  <si>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</si>
  <si>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</si>
  <si>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</si>
  <si>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</si>
  <si>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</si>
  <si>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</si>
  <si>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</si>
  <si>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</si>
  <si>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</si>
  <si>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</si>
  <si>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</si>
  <si>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</si>
  <si>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</si>
  <si>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</si>
  <si>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</si>
  <si>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</si>
  <si>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</si>
  <si>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</si>
  <si>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</si>
  <si>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</si>
  <si>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</si>
  <si>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</si>
  <si>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</si>
  <si>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</si>
  <si>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</si>
  <si>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</si>
  <si>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</si>
  <si>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</si>
  <si>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</si>
  <si>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</si>
  <si>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</si>
  <si>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</si>
  <si>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</si>
  <si>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</si>
  <si>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</si>
  <si>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</si>
  <si>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</si>
  <si>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</si>
  <si>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</si>
  <si>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</si>
  <si>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</si>
  <si>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</si>
  <si>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</si>
  <si>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</si>
  <si>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</si>
  <si>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</si>
  <si>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</si>
  <si>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</si>
  <si>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</si>
  <si>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</si>
  <si>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</si>
  <si>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</si>
  <si>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</si>
  <si>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</si>
  <si>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</si>
  <si>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</si>
  <si>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</si>
  <si>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</si>
  <si>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</si>
  <si>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</si>
  <si>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</si>
  <si>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</si>
  <si>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</si>
  <si>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</si>
  <si>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</si>
  <si>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</si>
  <si>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</si>
  <si>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</si>
  <si>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</si>
  <si>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</si>
  <si>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</si>
  <si>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</si>
  <si>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</si>
  <si>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</si>
  <si>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</si>
  <si>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</si>
  <si>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</si>
  <si>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</si>
  <si>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</si>
  <si>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</si>
  <si>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</si>
  <si>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</si>
  <si>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</si>
  <si>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</si>
  <si>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</si>
  <si>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</si>
  <si>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</si>
  <si>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</si>
  <si>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</si>
  <si>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</si>
  <si>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</si>
  <si>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</si>
  <si>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</si>
  <si>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</si>
  <si>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</si>
  <si>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</si>
  <si>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</si>
  <si>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</si>
  <si>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</si>
  <si>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</si>
  <si>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</si>
  <si>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</si>
  <si>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</si>
  <si>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</si>
  <si>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</si>
  <si>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</si>
  <si>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</si>
  <si>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</si>
  <si>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</si>
  <si>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</si>
  <si>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</si>
  <si>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</si>
  <si>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</si>
  <si>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</si>
  <si>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</si>
  <si>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</si>
  <si>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</si>
  <si>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</si>
  <si>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</si>
  <si>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</si>
  <si>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</si>
  <si>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</si>
  <si>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</si>
  <si>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</si>
  <si>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</si>
  <si>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</si>
  <si>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</si>
  <si>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</si>
  <si>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</si>
  <si>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</si>
  <si>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</si>
  <si>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</si>
  <si>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</si>
  <si>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</si>
  <si>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</si>
  <si>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</si>
  <si>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</si>
  <si>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</si>
  <si>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</si>
  <si>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</si>
  <si>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</si>
  <si>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</si>
  <si>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</si>
  <si>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</si>
  <si>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</si>
  <si>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</si>
  <si>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</si>
  <si>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</si>
  <si>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</si>
  <si>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</si>
  <si>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</si>
  <si>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</si>
  <si>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</si>
  <si>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</si>
  <si>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</si>
  <si>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</si>
  <si>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</si>
  <si>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</si>
  <si>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</si>
  <si>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</si>
  <si>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</si>
  <si>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</si>
  <si>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</si>
  <si>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</si>
  <si>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</si>
  <si>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</si>
  <si>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</si>
  <si>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</si>
  <si>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</si>
  <si>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</si>
  <si>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</si>
  <si>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</si>
  <si>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</si>
  <si>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</si>
  <si>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</si>
  <si>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</si>
  <si>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</si>
  <si>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</si>
  <si>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</si>
  <si>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</si>
  <si>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</si>
  <si>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</si>
  <si>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</si>
  <si>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</si>
  <si>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</si>
  <si>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</si>
  <si>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</si>
  <si>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</si>
  <si>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</si>
  <si>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</si>
  <si>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</si>
  <si>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</si>
  <si>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</si>
  <si>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</si>
  <si>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</si>
  <si>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</si>
  <si>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</si>
  <si>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</si>
  <si>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</si>
  <si>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</si>
  <si>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</si>
  <si>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</si>
  <si>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</si>
  <si>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</si>
  <si>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</si>
  <si>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</si>
  <si>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</si>
  <si>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</si>
  <si>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</si>
  <si>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</si>
  <si>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</si>
  <si>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</si>
  <si>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</si>
  <si>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</si>
  <si>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</si>
  <si>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</si>
  <si>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</si>
  <si>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</si>
  <si>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</si>
  <si>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</si>
  <si>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</si>
  <si>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</si>
  <si>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</si>
  <si>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</si>
  <si>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</si>
  <si>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</si>
  <si>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</si>
  <si>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</si>
  <si>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</si>
  <si>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</si>
  <si>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</si>
  <si>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</si>
  <si>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</si>
  <si>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</si>
  <si>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</si>
  <si>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</si>
  <si>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</si>
  <si>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</si>
  <si>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</si>
  <si>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</si>
  <si>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</si>
  <si>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</si>
  <si>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</si>
  <si>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</si>
  <si>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</si>
  <si>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</si>
  <si>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</si>
  <si>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</si>
  <si>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</si>
  <si>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</si>
  <si>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</si>
  <si>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</si>
  <si>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</si>
  <si>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</si>
  <si>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</si>
  <si>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</si>
  <si>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</si>
  <si>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</si>
  <si>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</si>
  <si>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</si>
  <si>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</si>
  <si>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</si>
  <si>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</si>
  <si>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</si>
  <si>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</si>
  <si>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</si>
  <si>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</si>
  <si>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</si>
  <si>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</si>
  <si>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</si>
  <si>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</si>
  <si>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</si>
  <si>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</si>
  <si>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</si>
  <si>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</si>
  <si>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</si>
  <si>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</si>
  <si>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</si>
  <si>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</si>
  <si>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</si>
  <si>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</si>
  <si>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</si>
  <si>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</si>
  <si>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</si>
  <si>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</si>
  <si>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</si>
  <si>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</si>
  <si>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</si>
  <si>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</si>
  <si>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</si>
  <si>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</si>
  <si>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</si>
  <si>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</si>
  <si>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</si>
  <si>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</si>
  <si>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</si>
  <si>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</si>
  <si>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</si>
  <si>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</si>
  <si>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</si>
  <si>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</si>
  <si>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</si>
  <si>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</si>
  <si>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</si>
  <si>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</si>
  <si>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</si>
  <si>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</si>
  <si>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</si>
  <si>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</si>
  <si>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</si>
  <si>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</si>
  <si>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</si>
  <si>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</si>
  <si>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</si>
  <si>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</si>
  <si>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</si>
  <si>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</si>
  <si>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</si>
  <si>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</si>
  <si>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</si>
  <si>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</si>
  <si>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</si>
  <si>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</si>
  <si>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</si>
  <si>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</si>
  <si>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</si>
  <si>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</si>
  <si>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</si>
  <si>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</si>
  <si>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</si>
  <si>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</si>
  <si>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</si>
  <si>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</si>
  <si>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</si>
  <si>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</si>
  <si>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</si>
  <si>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</si>
  <si>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</si>
  <si>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</si>
  <si>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</si>
  <si>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</si>
  <si>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</si>
  <si>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</si>
  <si>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</si>
  <si>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</si>
  <si>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</si>
  <si>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</si>
  <si>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</si>
  <si>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</si>
  <si>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</si>
  <si>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</si>
  <si>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</si>
  <si>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</si>
  <si>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</si>
  <si>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</si>
  <si>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</si>
  <si>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</si>
  <si>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</si>
  <si>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</si>
  <si>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</si>
  <si>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</si>
  <si>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</si>
  <si>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</si>
  <si>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</si>
  <si>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</si>
  <si>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</si>
  <si>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</si>
  <si>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</si>
  <si>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</si>
  <si>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</si>
  <si>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</si>
  <si>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</si>
  <si>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</si>
  <si>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</si>
  <si>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</si>
  <si>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</si>
  <si>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</si>
  <si>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</si>
  <si>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</si>
  <si>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</si>
  <si>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</si>
  <si>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</si>
  <si>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</si>
  <si>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</si>
  <si>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</si>
  <si>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</si>
  <si>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</si>
  <si>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</si>
  <si>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</si>
  <si>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</si>
  <si>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</si>
  <si>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</si>
  <si>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</si>
  <si>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</si>
  <si>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</si>
  <si>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</si>
  <si>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</si>
  <si>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</si>
  <si>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</si>
  <si>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</si>
  <si>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</si>
  <si>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</si>
  <si>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</si>
  <si>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</si>
  <si>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</si>
  <si>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</si>
  <si>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</si>
  <si>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</si>
  <si>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</si>
  <si>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</si>
  <si>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</si>
  <si>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</si>
  <si>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</si>
  <si>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</si>
  <si>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</si>
  <si>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</si>
  <si>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</si>
  <si>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</si>
  <si>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</si>
  <si>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</si>
  <si>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</si>
  <si>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</si>
  <si>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</si>
  <si>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</si>
  <si>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</si>
  <si>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</si>
  <si>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</si>
  <si>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</si>
  <si>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</si>
  <si>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</si>
  <si>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</si>
  <si>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</si>
  <si>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</si>
  <si>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</si>
  <si>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</si>
  <si>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</si>
  <si>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</si>
  <si>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</si>
  <si>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</si>
  <si>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</si>
  <si>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</si>
  <si>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</si>
  <si>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</si>
  <si>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</si>
  <si>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</si>
  <si>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</si>
  <si>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</si>
  <si>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</si>
  <si>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</si>
  <si>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</si>
  <si>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</si>
  <si>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</si>
  <si>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</si>
  <si>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</si>
  <si>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</si>
  <si>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</si>
  <si>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</si>
  <si>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</si>
  <si>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</si>
  <si>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</si>
  <si>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</si>
  <si>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</si>
  <si>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</si>
  <si>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</si>
  <si>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</si>
  <si>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</si>
  <si>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</si>
  <si>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</si>
  <si>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</si>
  <si>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</si>
  <si>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</si>
  <si>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</si>
  <si>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</si>
  <si>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</si>
  <si>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</si>
  <si>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</si>
  <si>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</si>
  <si>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</si>
  <si>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</si>
  <si>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</si>
  <si>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</si>
  <si>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</si>
  <si>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</si>
  <si>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</si>
  <si>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</si>
  <si>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</si>
  <si>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</si>
  <si>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</si>
  <si>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</si>
  <si>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</si>
  <si>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</si>
  <si>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</si>
  <si>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</si>
  <si>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</si>
  <si>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</si>
  <si>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</si>
  <si>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</si>
  <si>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</si>
  <si>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</si>
  <si>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</si>
  <si>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</si>
  <si>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</si>
  <si>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</si>
  <si>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</si>
  <si>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</si>
  <si>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</si>
  <si>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</si>
  <si>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</si>
  <si>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</si>
  <si>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</si>
  <si>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</si>
  <si>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</si>
  <si>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</si>
  <si>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</si>
  <si>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</si>
  <si>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</si>
  <si>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</si>
  <si>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</si>
  <si>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</si>
  <si>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</si>
  <si>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</si>
  <si>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</si>
  <si>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</si>
  <si>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</si>
  <si>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</si>
  <si>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</si>
  <si>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</si>
  <si>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</si>
  <si>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</si>
  <si>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</si>
  <si>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</si>
  <si>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</si>
  <si>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</si>
  <si>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</si>
  <si>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</si>
  <si>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</si>
  <si>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</si>
  <si>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</si>
  <si>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</si>
  <si>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</si>
  <si>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</si>
  <si>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</si>
  <si>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</si>
  <si>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</si>
  <si>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</si>
  <si>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</si>
  <si>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</si>
  <si>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</si>
  <si>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</si>
  <si>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</si>
  <si>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</si>
  <si>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</si>
  <si>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</si>
  <si>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</si>
  <si>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</si>
  <si>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</si>
  <si>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</si>
  <si>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</si>
  <si>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</si>
  <si>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</si>
  <si>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</si>
  <si>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</si>
  <si>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</si>
  <si>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</si>
  <si>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</si>
  <si>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</si>
  <si>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</si>
  <si>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</si>
  <si>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</si>
  <si>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</si>
  <si>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</si>
  <si>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</si>
  <si>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</si>
  <si>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</si>
  <si>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</si>
  <si>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</si>
  <si>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</si>
  <si>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</si>
  <si>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</si>
  <si>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</si>
  <si>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</si>
  <si>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</si>
  <si>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</si>
  <si>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</si>
  <si>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</si>
  <si>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</si>
  <si>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</si>
  <si>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</si>
  <si>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</si>
  <si>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</si>
  <si>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</si>
  <si>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</si>
  <si>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</si>
  <si>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</si>
  <si>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</si>
  <si>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</si>
  <si>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</si>
  <si>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</si>
  <si>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</si>
  <si>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</si>
  <si>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</si>
  <si>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</si>
  <si>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</si>
  <si>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</si>
  <si>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</si>
  <si>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</si>
  <si>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</si>
  <si>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</si>
  <si>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</si>
  <si>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</si>
  <si>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</si>
  <si>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</si>
  <si>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</si>
  <si>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</si>
  <si>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</si>
  <si>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</si>
  <si>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</si>
  <si>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</si>
  <si>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</si>
  <si>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</si>
  <si>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</si>
  <si>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</si>
  <si>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</si>
  <si>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</si>
  <si>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</si>
  <si>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</si>
  <si>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</si>
  <si>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</si>
  <si>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</si>
  <si>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</si>
  <si>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</si>
  <si>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</si>
  <si>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</si>
  <si>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</si>
  <si>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</si>
  <si>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</si>
  <si>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</si>
  <si>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</si>
  <si>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</si>
  <si>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</si>
  <si>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</si>
  <si>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</si>
  <si>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</si>
  <si>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</si>
  <si>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</si>
  <si>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</si>
  <si>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</si>
  <si>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</si>
  <si>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</si>
  <si>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</si>
  <si>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</si>
  <si>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</si>
  <si>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</si>
  <si>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</si>
  <si>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</si>
  <si>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</si>
  <si>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</si>
  <si>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</si>
  <si>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</si>
  <si>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</si>
  <si>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</si>
  <si>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</si>
  <si>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</si>
  <si>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</si>
  <si>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</si>
  <si>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</si>
  <si>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</si>
  <si>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</si>
  <si>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</si>
  <si>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</si>
  <si>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</si>
  <si>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</si>
  <si>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</si>
  <si>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</si>
  <si>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</si>
  <si>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</si>
  <si>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</si>
  <si>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</si>
  <si>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</si>
  <si>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</si>
  <si>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</si>
  <si>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</si>
  <si>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</si>
  <si>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</si>
  <si>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</si>
  <si>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</si>
  <si>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</si>
  <si>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</si>
  <si>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</si>
  <si>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</si>
  <si>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</si>
  <si>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</si>
  <si>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</si>
  <si>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</si>
  <si>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</si>
  <si>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</si>
  <si>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</si>
  <si>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</si>
  <si>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</si>
  <si>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</si>
  <si>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</si>
  <si>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</si>
  <si>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</si>
  <si>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</si>
  <si>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</si>
  <si>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</si>
  <si>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</si>
  <si>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</si>
  <si>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</si>
  <si>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</si>
  <si>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</si>
  <si>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</si>
  <si>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</si>
  <si>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</si>
  <si>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</si>
  <si>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</si>
  <si>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</si>
  <si>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</si>
  <si>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</si>
  <si>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</si>
  <si>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</si>
  <si>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</si>
  <si>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</si>
  <si>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</si>
  <si>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</si>
  <si>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</si>
  <si>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</si>
  <si>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</si>
  <si>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</si>
  <si>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</si>
  <si>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</si>
  <si>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</si>
  <si>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</si>
  <si>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</si>
  <si>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</si>
  <si>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</si>
  <si>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</si>
  <si>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</si>
  <si>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</si>
  <si>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</si>
  <si>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</si>
  <si>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</si>
  <si>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</si>
  <si>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</si>
  <si>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</si>
  <si>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</si>
  <si>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</si>
  <si>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</si>
  <si>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</si>
  <si>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</si>
  <si>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</si>
  <si>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</si>
  <si>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</si>
  <si>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</si>
  <si>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</si>
  <si>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</si>
  <si>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</si>
  <si>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</si>
  <si>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</si>
  <si>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</si>
  <si>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</si>
  <si>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</si>
  <si>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</si>
  <si>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</si>
  <si>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</si>
  <si>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</si>
  <si>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</si>
  <si>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</si>
  <si>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</si>
  <si>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</si>
  <si>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</si>
  <si>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</si>
  <si>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</si>
  <si>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</si>
  <si>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</si>
  <si>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</si>
  <si>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</si>
  <si>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</si>
  <si>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</si>
  <si>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</si>
  <si>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</si>
  <si>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</si>
  <si>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</si>
  <si>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</si>
  <si>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</si>
  <si>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</si>
  <si>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</si>
  <si>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</si>
  <si>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</si>
  <si>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</si>
  <si>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</si>
  <si>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</si>
  <si>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</si>
  <si>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</si>
  <si>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</si>
  <si>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</si>
  <si>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</si>
  <si>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</si>
  <si>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</si>
  <si>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</si>
  <si>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</si>
  <si>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</si>
  <si>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</si>
  <si>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</si>
  <si>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</si>
  <si>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</si>
  <si>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</si>
  <si>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</si>
  <si>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</si>
  <si>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</si>
  <si>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</si>
  <si>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</si>
  <si>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</si>
  <si>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</si>
  <si>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</si>
  <si>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</si>
  <si>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</si>
  <si>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</si>
  <si>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</si>
  <si>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</si>
  <si>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</si>
  <si>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</si>
  <si>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</si>
  <si>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</si>
  <si>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</si>
  <si>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</si>
  <si>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</si>
  <si>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</si>
  <si>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</si>
  <si>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</si>
  <si>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</si>
  <si>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</si>
  <si>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</si>
  <si>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</si>
  <si>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</si>
  <si>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</si>
  <si>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</si>
  <si>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</si>
  <si>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</si>
  <si>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</si>
  <si>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</si>
  <si>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</si>
  <si>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</si>
  <si>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</si>
  <si>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</si>
  <si>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</si>
  <si>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</si>
  <si>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</si>
  <si>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</si>
  <si>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</si>
  <si>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</si>
  <si>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</si>
  <si>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</si>
  <si>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</si>
  <si>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</si>
  <si>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</si>
  <si>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</si>
  <si>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</si>
  <si>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</si>
  <si>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</si>
  <si>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</si>
  <si>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</si>
  <si>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</si>
  <si>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</si>
  <si>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</si>
  <si>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</si>
  <si>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</si>
  <si>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</si>
  <si>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</si>
  <si>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</si>
  <si>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</si>
  <si>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</si>
  <si>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</si>
  <si>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</si>
  <si>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</si>
  <si>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</si>
  <si>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</si>
  <si>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</si>
  <si>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</si>
  <si>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</si>
  <si>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</si>
  <si>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</si>
  <si>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</si>
  <si>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</si>
  <si>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</si>
  <si>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</si>
  <si>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</si>
  <si>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</si>
  <si>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</si>
  <si>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</si>
  <si>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</si>
  <si>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</si>
  <si>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</si>
  <si>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</si>
  <si>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</si>
  <si>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</si>
  <si>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</si>
  <si>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</si>
  <si>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</si>
  <si>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</si>
  <si>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</si>
  <si>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</si>
  <si>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</si>
  <si>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</si>
  <si>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</si>
  <si>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</si>
  <si>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</si>
  <si>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</si>
  <si>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</si>
  <si>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</si>
  <si>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</si>
  <si>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</si>
  <si>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</si>
  <si>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</si>
  <si>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</si>
  <si>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</si>
  <si>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</si>
  <si>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</si>
  <si>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</si>
  <si>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</si>
  <si>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</si>
  <si>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</si>
  <si>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</si>
  <si>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</si>
  <si>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</si>
  <si>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</si>
  <si>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</si>
  <si>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</si>
  <si>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</si>
  <si>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</si>
  <si>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</si>
  <si>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</si>
  <si>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</si>
  <si>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</si>
  <si>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</si>
  <si>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</si>
  <si>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</si>
  <si>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</si>
  <si>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</si>
  <si>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</si>
  <si>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</si>
  <si>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</si>
  <si>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</si>
  <si>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</si>
  <si>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</si>
  <si>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</si>
  <si>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</si>
  <si>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</si>
  <si>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</si>
  <si>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</si>
  <si>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</si>
  <si>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</si>
  <si>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</si>
  <si>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</si>
  <si>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</si>
  <si>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</si>
  <si>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</si>
  <si>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</si>
  <si>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</si>
  <si>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</si>
  <si>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</si>
  <si>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</si>
  <si>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</si>
  <si>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</si>
  <si>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</si>
  <si>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</si>
  <si>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</si>
  <si>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</si>
  <si>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</si>
  <si>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</si>
  <si>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</si>
  <si>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</si>
  <si>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</si>
  <si>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</si>
  <si>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</si>
  <si>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</si>
  <si>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</si>
  <si>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</si>
  <si>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</si>
  <si>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</si>
  <si>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</si>
  <si>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</si>
  <si>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</si>
  <si>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</si>
  <si>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</si>
  <si>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</si>
  <si>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</si>
  <si>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</si>
  <si>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</si>
  <si>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</si>
  <si>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</si>
  <si>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</si>
  <si>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</si>
  <si>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</si>
  <si>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</si>
  <si>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</si>
  <si>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</si>
  <si>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</si>
  <si>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</si>
  <si>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</si>
  <si>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</si>
  <si>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</si>
  <si>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</si>
  <si>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</si>
  <si>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</si>
  <si>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</si>
  <si>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</si>
  <si>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</si>
  <si>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</si>
  <si>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</si>
  <si>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</si>
  <si>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</si>
  <si>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</si>
  <si>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</si>
  <si>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</si>
  <si>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</si>
  <si>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</si>
  <si>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</si>
  <si>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</si>
  <si>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</si>
  <si>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</si>
  <si>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</si>
  <si>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</si>
  <si>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</si>
  <si>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</si>
  <si>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</si>
  <si>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</si>
  <si>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</si>
  <si>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</si>
  <si>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</si>
  <si>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</si>
  <si>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</si>
  <si>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</si>
  <si>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</si>
  <si>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</si>
  <si>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</si>
  <si>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</si>
  <si>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</si>
  <si>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</si>
  <si>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</si>
  <si>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</si>
  <si>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</si>
  <si>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</si>
  <si>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</si>
  <si>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</si>
  <si>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</si>
  <si>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</si>
  <si>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</si>
  <si>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</si>
  <si>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</si>
  <si>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</si>
  <si>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</si>
  <si>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</si>
  <si>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</si>
  <si>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</si>
  <si>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</si>
  <si>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</si>
  <si>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</si>
  <si>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</si>
  <si>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</si>
  <si>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</si>
  <si>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</si>
  <si>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</si>
  <si>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</si>
  <si>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</si>
  <si>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</si>
  <si>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</si>
  <si>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</si>
  <si>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</si>
  <si>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</si>
  <si>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</si>
  <si>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</si>
  <si>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</si>
  <si>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</si>
  <si>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</si>
  <si>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</si>
  <si>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</si>
  <si>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</si>
  <si>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</si>
  <si>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</si>
  <si>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</si>
  <si>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</si>
  <si>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</si>
  <si>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</si>
  <si>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</si>
  <si>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</si>
  <si>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</si>
  <si>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</si>
  <si>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</si>
  <si>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</si>
  <si>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</si>
  <si>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</si>
  <si>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</si>
  <si>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</si>
  <si>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</si>
  <si>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</si>
  <si>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</si>
  <si>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</si>
  <si>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</si>
  <si>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</si>
  <si>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</si>
  <si>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</si>
  <si>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</si>
  <si>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</si>
  <si>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</si>
  <si>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</si>
  <si>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</si>
  <si>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</si>
  <si>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</si>
  <si>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</si>
  <si>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</si>
  <si>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</si>
  <si>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</si>
  <si>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</si>
  <si>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</si>
  <si>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</si>
  <si>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</si>
  <si>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</si>
  <si>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</si>
  <si>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</si>
  <si>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</si>
  <si>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</si>
  <si>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</si>
  <si>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</si>
  <si>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</si>
  <si>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</si>
  <si>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</si>
  <si>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</si>
  <si>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</si>
  <si>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</si>
  <si>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</si>
  <si>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</si>
  <si>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</si>
  <si>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</si>
  <si>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</si>
  <si>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</si>
  <si>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</si>
  <si>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</si>
  <si>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</si>
  <si>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</si>
  <si>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</si>
  <si>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</si>
  <si>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</si>
  <si>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</si>
  <si>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</si>
  <si>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</si>
  <si>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</si>
  <si>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</si>
  <si>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</si>
  <si>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</si>
  <si>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</si>
  <si>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</si>
  <si>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</si>
  <si>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</si>
  <si>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</si>
  <si>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</si>
  <si>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</si>
  <si>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</si>
  <si>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</si>
  <si>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</si>
  <si>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</si>
  <si>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</si>
  <si>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</si>
  <si>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</si>
  <si>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</si>
  <si>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</si>
  <si>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</si>
  <si>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</si>
  <si>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</si>
  <si>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</si>
  <si>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</si>
  <si>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</si>
  <si>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</si>
  <si>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</si>
  <si>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</si>
  <si>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</si>
  <si>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</si>
  <si>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</si>
  <si>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</si>
  <si>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</si>
  <si>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</si>
  <si>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</si>
  <si>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</si>
  <si>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</si>
  <si>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</si>
  <si>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</si>
  <si>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</si>
  <si>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</si>
  <si>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</si>
  <si>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</si>
  <si>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</si>
  <si>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</si>
  <si>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</si>
  <si>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</si>
  <si>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</si>
  <si>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</si>
  <si>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</si>
  <si>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</si>
  <si>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</si>
  <si>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</si>
  <si>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</si>
  <si>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</si>
  <si>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</si>
  <si>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</si>
  <si>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</si>
  <si>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</si>
  <si>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</si>
  <si>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</si>
  <si>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</si>
  <si>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</si>
  <si>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</si>
  <si>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</si>
  <si>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</si>
  <si>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</si>
  <si>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</si>
  <si>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</si>
  <si>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</si>
  <si>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</si>
  <si>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</si>
  <si>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</si>
  <si>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</si>
  <si>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</si>
  <si>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</si>
  <si>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</si>
  <si>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</si>
  <si>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</si>
  <si>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</si>
  <si>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</si>
  <si>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</si>
  <si>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</si>
  <si>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</si>
  <si>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</si>
  <si>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</si>
  <si>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</si>
  <si>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</si>
  <si>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</si>
  <si>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</si>
  <si>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</si>
  <si>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</si>
  <si>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</si>
  <si>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</si>
  <si>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</si>
  <si>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</si>
  <si>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</si>
  <si>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</si>
  <si>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</si>
  <si>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</si>
  <si>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</si>
  <si>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</si>
  <si>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</si>
  <si>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</si>
  <si>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</si>
  <si>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</si>
  <si>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</si>
  <si>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</si>
  <si>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</si>
  <si>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</si>
  <si>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</si>
  <si>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</si>
  <si>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</si>
  <si>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</si>
  <si>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</si>
  <si>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</si>
  <si>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</si>
  <si>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</si>
  <si>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</si>
  <si>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</si>
  <si>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</si>
  <si>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</si>
  <si>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</si>
  <si>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</si>
  <si>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</si>
  <si>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</si>
  <si>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</si>
  <si>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</si>
  <si>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</si>
  <si>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</si>
  <si>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</si>
  <si>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</si>
  <si>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</si>
  <si>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</si>
  <si>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</si>
  <si>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</si>
  <si>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</si>
  <si>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</si>
  <si>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</si>
  <si>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</si>
  <si>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</si>
  <si>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</si>
  <si>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</si>
  <si>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</si>
  <si>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</si>
  <si>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</si>
  <si>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</si>
  <si>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</si>
  <si>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</si>
  <si>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</si>
  <si>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</si>
  <si>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</si>
  <si>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</si>
  <si>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</si>
  <si>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</si>
  <si>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</si>
  <si>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</si>
  <si>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</si>
  <si>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</si>
  <si>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</si>
  <si>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</si>
  <si>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</si>
  <si>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</si>
  <si>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</si>
  <si>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</si>
  <si>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</si>
  <si>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</si>
  <si>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</si>
  <si>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</si>
  <si>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</si>
  <si>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</si>
  <si>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</si>
  <si>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</si>
  <si>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</si>
  <si>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</si>
  <si>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</si>
  <si>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</si>
  <si>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</si>
  <si>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</si>
  <si>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</si>
  <si>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</si>
  <si>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</si>
  <si>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</si>
  <si>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</si>
  <si>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</si>
  <si>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</si>
  <si>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</si>
  <si>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</si>
  <si>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</si>
  <si>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</si>
  <si>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</si>
  <si>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</si>
  <si>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</si>
  <si>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</si>
  <si>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</si>
  <si>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</si>
  <si>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</si>
  <si>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</si>
  <si>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</si>
  <si>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</si>
  <si>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</si>
  <si>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</si>
  <si>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</si>
  <si>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</si>
  <si>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</si>
  <si>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</si>
  <si>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</si>
  <si>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</si>
  <si>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</si>
  <si>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</si>
  <si>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</si>
  <si>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</si>
  <si>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</si>
  <si>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</si>
  <si>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</si>
  <si>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</si>
  <si>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</si>
  <si>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</si>
  <si>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</si>
  <si>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</si>
  <si>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</si>
  <si>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</si>
  <si>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</si>
  <si>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</si>
  <si>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</si>
  <si>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</si>
  <si>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</si>
  <si>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</si>
  <si>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</si>
  <si>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</si>
  <si>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</si>
  <si>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</si>
  <si>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</si>
  <si>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</si>
  <si>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</si>
  <si>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</si>
  <si>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</si>
  <si>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</si>
  <si>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</si>
  <si>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</si>
  <si>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</si>
  <si>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</si>
  <si>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</si>
  <si>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</si>
  <si>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</si>
  <si>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</si>
  <si>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</si>
  <si>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</si>
  <si>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</si>
  <si>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</si>
  <si>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</si>
  <si>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</si>
  <si>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</si>
  <si>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</si>
  <si>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</si>
  <si>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</si>
  <si>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</si>
  <si>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</si>
  <si>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</si>
  <si>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</si>
  <si>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</si>
  <si>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</si>
  <si>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</si>
  <si>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</si>
  <si>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</si>
  <si>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</si>
  <si>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</si>
  <si>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</si>
  <si>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</si>
  <si>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</si>
  <si>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</si>
  <si>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</si>
  <si>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</si>
  <si>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</si>
  <si>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</si>
  <si>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</si>
  <si>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</si>
  <si>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</si>
  <si>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</si>
  <si>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</si>
  <si>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</si>
  <si>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</si>
  <si>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</si>
  <si>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</si>
  <si>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</si>
  <si>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</si>
  <si>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</si>
  <si>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</si>
  <si>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</si>
  <si>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</si>
  <si>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</si>
  <si>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</si>
  <si>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</si>
  <si>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</si>
  <si>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</si>
  <si>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</si>
  <si>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</si>
  <si>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</si>
  <si>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</si>
  <si>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</si>
  <si>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</si>
  <si>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</si>
  <si>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</si>
  <si>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</si>
  <si>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</si>
  <si>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</si>
  <si>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</si>
  <si>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</si>
  <si>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</si>
  <si>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</si>
  <si>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</si>
  <si>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</si>
  <si>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</si>
  <si>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</si>
  <si>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</si>
  <si>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</si>
  <si>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</si>
  <si>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</si>
  <si>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</si>
  <si>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</si>
  <si>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</si>
  <si>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</si>
  <si>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</si>
  <si>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</si>
  <si>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</si>
  <si>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</si>
  <si>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</si>
  <si>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</si>
  <si>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</si>
  <si>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</si>
  <si>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</si>
  <si>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</si>
  <si>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</si>
  <si>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</si>
  <si>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</si>
  <si>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</si>
  <si>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</si>
  <si>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</si>
  <si>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</si>
  <si>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</si>
  <si>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</si>
  <si>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</si>
  <si>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</si>
  <si>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</si>
  <si>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</si>
  <si>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</si>
  <si>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</si>
  <si>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</si>
  <si>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</si>
  <si>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</si>
  <si>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</si>
  <si>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</si>
  <si>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</si>
  <si>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</si>
  <si>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</si>
  <si>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</si>
  <si>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</si>
  <si>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</si>
  <si>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</si>
  <si>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</si>
  <si>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</si>
  <si>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</si>
  <si>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</si>
  <si>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</si>
  <si>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</si>
  <si>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</si>
  <si>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</si>
  <si>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</si>
  <si>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</si>
  <si>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</si>
  <si>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</si>
  <si>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</si>
  <si>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</si>
  <si>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</si>
  <si>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</si>
  <si>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</si>
  <si>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</si>
  <si>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</si>
  <si>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</si>
  <si>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</si>
  <si>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</si>
  <si>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</si>
  <si>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</si>
  <si>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</si>
  <si>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</si>
  <si>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</si>
  <si>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</si>
  <si>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</si>
  <si>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</si>
  <si>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</si>
  <si>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</si>
  <si>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</si>
  <si>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</si>
  <si>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</si>
  <si>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</si>
  <si>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</si>
  <si>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</si>
  <si>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</si>
  <si>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</si>
  <si>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</si>
  <si>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</si>
  <si>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</si>
  <si>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</si>
  <si>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</si>
  <si>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</si>
  <si>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</si>
  <si>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</si>
  <si>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</si>
  <si>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</si>
  <si>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</si>
  <si>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</si>
  <si>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</si>
  <si>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</si>
  <si>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</si>
  <si>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</si>
  <si>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</si>
  <si>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</si>
  <si>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</si>
  <si>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</si>
  <si>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</si>
  <si>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</si>
  <si>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</si>
  <si>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</si>
  <si>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</si>
  <si>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</si>
  <si>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</si>
  <si>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</si>
  <si>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</si>
  <si>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</si>
  <si>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</si>
  <si>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</si>
  <si>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</si>
  <si>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</si>
  <si>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</si>
  <si>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</si>
  <si>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</si>
  <si>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</si>
  <si>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</si>
  <si>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</si>
  <si>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</si>
  <si>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</si>
  <si>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</si>
  <si>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</si>
  <si>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</si>
  <si>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</si>
  <si>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</si>
  <si>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</si>
  <si>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</si>
  <si>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</si>
  <si>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</si>
  <si>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</si>
  <si>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</si>
  <si>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</si>
  <si>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</si>
  <si>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</si>
  <si>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</si>
  <si>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</si>
  <si>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</si>
  <si>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</si>
  <si>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</si>
  <si>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</si>
  <si>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</si>
  <si>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</si>
  <si>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</si>
  <si>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</si>
  <si>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</si>
  <si>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</si>
  <si>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</si>
  <si>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</si>
  <si>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</si>
  <si>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</si>
  <si>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</si>
  <si>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</si>
  <si>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</si>
  <si>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</si>
  <si>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</si>
  <si>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</si>
  <si>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</si>
  <si>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</si>
  <si>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</si>
  <si>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</si>
  <si>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</si>
  <si>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</si>
  <si>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</si>
  <si>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</si>
  <si>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</si>
  <si>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</si>
  <si>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</si>
  <si>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</si>
  <si>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</si>
  <si>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</si>
  <si>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</si>
  <si>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</si>
  <si>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</si>
  <si>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</si>
  <si>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</si>
  <si>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</si>
  <si>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</si>
  <si>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</si>
  <si>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</si>
  <si>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</si>
  <si>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</si>
  <si>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</si>
  <si>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</si>
  <si>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</si>
  <si>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</si>
  <si>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</si>
  <si>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</si>
  <si>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</si>
  <si>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</si>
  <si>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</si>
  <si>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</si>
  <si>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</si>
  <si>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</si>
  <si>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</si>
  <si>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</si>
  <si>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</si>
  <si>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</si>
  <si>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</si>
  <si>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</si>
  <si>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</si>
  <si>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</si>
  <si>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</si>
  <si>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</si>
  <si>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</si>
  <si>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</si>
  <si>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</si>
  <si>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</si>
  <si>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</si>
  <si>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</si>
  <si>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</si>
  <si>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</si>
  <si>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</si>
  <si>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</si>
  <si>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</si>
  <si>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</si>
  <si>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</si>
  <si>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</si>
  <si>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</si>
  <si>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</si>
  <si>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</si>
  <si>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</si>
  <si>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</si>
  <si>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</si>
  <si>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</si>
  <si>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</si>
  <si>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</si>
  <si>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</si>
  <si>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</si>
  <si>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</si>
  <si>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</si>
  <si>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</si>
  <si>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</si>
  <si>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</si>
  <si>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</si>
  <si>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</si>
  <si>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</si>
  <si>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</si>
  <si>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</si>
  <si>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</si>
  <si>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</si>
  <si>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</si>
  <si>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</si>
  <si>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</si>
  <si>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</si>
  <si>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</si>
  <si>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</si>
  <si>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</si>
  <si>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</si>
  <si>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</si>
  <si>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</si>
  <si>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</si>
  <si>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</si>
  <si>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</si>
  <si>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</si>
  <si>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</si>
  <si>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</si>
  <si>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</si>
  <si>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</si>
  <si>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</si>
  <si>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</si>
  <si>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</si>
  <si>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</si>
  <si>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</si>
  <si>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</si>
  <si>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</si>
  <si>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</si>
  <si>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</si>
  <si>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</si>
  <si>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</si>
  <si>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</si>
  <si>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</si>
  <si>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</si>
  <si>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</si>
  <si>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</si>
  <si>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</si>
  <si>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</si>
  <si>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</si>
  <si>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</si>
  <si>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</si>
  <si>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</si>
  <si>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</si>
  <si>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</si>
  <si>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</si>
  <si>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</si>
  <si>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</si>
  <si>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</si>
  <si>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</si>
  <si>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</si>
  <si>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</si>
  <si>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</si>
  <si>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</si>
  <si>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</si>
  <si>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</si>
  <si>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</si>
  <si>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</si>
  <si>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</si>
  <si>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</si>
  <si>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</si>
  <si>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</si>
  <si>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</si>
  <si>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</si>
  <si>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</si>
  <si>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</si>
  <si>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</si>
  <si>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</si>
  <si>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</si>
  <si>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</si>
  <si>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</si>
  <si>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</si>
  <si>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</si>
  <si>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</si>
  <si>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</si>
  <si>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</si>
  <si>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</si>
  <si>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</si>
  <si>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</si>
  <si>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</si>
  <si>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</si>
  <si>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</si>
  <si>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</si>
  <si>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</si>
  <si>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</si>
  <si>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</si>
  <si>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</si>
  <si>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</si>
  <si>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</si>
  <si>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</si>
  <si>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</si>
  <si>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</si>
  <si>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</si>
  <si>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</si>
  <si>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</si>
  <si>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</si>
  <si>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</si>
  <si>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</si>
  <si>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</si>
  <si>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</si>
  <si>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</si>
  <si>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</si>
  <si>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</si>
  <si>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</si>
  <si>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</si>
  <si>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</si>
  <si>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</si>
  <si>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</si>
  <si>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</si>
  <si>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</si>
  <si>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</si>
  <si>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</si>
  <si>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</si>
  <si>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</si>
  <si>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</si>
  <si>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</si>
  <si>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</si>
  <si>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</si>
  <si>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</si>
  <si>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</si>
  <si>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</si>
  <si>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</si>
  <si>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</si>
  <si>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</si>
  <si>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</si>
  <si>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</si>
  <si>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</si>
  <si>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</si>
  <si>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</si>
  <si>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</si>
  <si>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</si>
  <si>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</si>
  <si>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</si>
  <si>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</si>
  <si>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</si>
  <si>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</si>
  <si>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</si>
  <si>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</si>
  <si>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</si>
  <si>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</si>
  <si>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</si>
  <si>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</si>
  <si>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</si>
  <si>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</si>
  <si>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</si>
  <si>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</si>
  <si>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</si>
  <si>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</si>
  <si>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</si>
  <si>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</si>
  <si>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</si>
  <si>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</si>
  <si>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</si>
  <si>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</si>
  <si>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</si>
  <si>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</si>
  <si>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</si>
  <si>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</si>
  <si>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</si>
  <si>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</si>
  <si>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</si>
  <si>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</si>
  <si>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</si>
  <si>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</si>
  <si>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</si>
  <si>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</si>
  <si>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</si>
  <si>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</si>
  <si>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</si>
  <si>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</si>
  <si>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</si>
  <si>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</si>
  <si>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</si>
  <si>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</si>
  <si>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</si>
  <si>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</si>
  <si>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</si>
  <si>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</si>
  <si>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</si>
  <si>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</si>
  <si>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</si>
  <si>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</si>
  <si>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</si>
  <si>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</si>
  <si>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</si>
  <si>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</si>
  <si>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</si>
  <si>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</si>
  <si>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</si>
  <si>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</si>
  <si>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</si>
  <si>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</si>
  <si>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</si>
  <si>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</si>
  <si>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</si>
  <si>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</si>
  <si>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</si>
  <si>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</si>
  <si>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</si>
  <si>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</si>
  <si>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</si>
  <si>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</si>
  <si>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</si>
  <si>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</si>
  <si>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</si>
  <si>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</si>
  <si>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</si>
  <si>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</si>
  <si>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</si>
  <si>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</si>
  <si>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</si>
  <si>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</si>
  <si>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</si>
  <si>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</si>
  <si>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</si>
  <si>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</si>
  <si>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</si>
  <si>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</si>
  <si>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</si>
  <si>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</si>
  <si>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</si>
  <si>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</si>
  <si>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</si>
  <si>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</si>
  <si>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</si>
  <si>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</si>
  <si>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</si>
  <si>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</si>
  <si>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</si>
  <si>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</si>
  <si>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</si>
  <si>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</si>
  <si>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</si>
  <si>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</si>
  <si>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</si>
  <si>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</si>
  <si>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</si>
  <si>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</si>
  <si>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</si>
  <si>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</si>
  <si>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</si>
  <si>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</si>
  <si>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</si>
  <si>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</si>
  <si>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</si>
  <si>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</si>
  <si>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</si>
  <si>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</si>
  <si>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</si>
  <si>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</si>
  <si>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</si>
  <si>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</si>
  <si>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</si>
  <si>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</si>
  <si>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</si>
  <si>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</si>
  <si>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</si>
  <si>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</si>
  <si>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</si>
  <si>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</si>
  <si>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</si>
  <si>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</si>
  <si>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</si>
  <si>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</si>
  <si>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</si>
  <si>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</si>
  <si>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</si>
  <si>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</si>
  <si>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</si>
  <si>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</si>
  <si>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</si>
  <si>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</si>
  <si>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</si>
  <si>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</si>
  <si>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</si>
  <si>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</si>
  <si>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</si>
  <si>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</si>
  <si>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</si>
  <si>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</si>
  <si>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</si>
  <si>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</si>
  <si>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</si>
  <si>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</si>
  <si>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</si>
  <si>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</si>
  <si>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</si>
  <si>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</si>
  <si>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</si>
  <si>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</si>
  <si>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</si>
  <si>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</si>
  <si>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</si>
  <si>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</si>
  <si>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</si>
  <si>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</si>
  <si>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</si>
  <si>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</si>
  <si>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</si>
  <si>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</si>
  <si>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</si>
  <si>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</si>
  <si>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</si>
  <si>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</si>
  <si>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</si>
  <si>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</si>
  <si>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</si>
  <si>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</si>
  <si>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</si>
  <si>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</si>
  <si>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</si>
  <si>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</si>
  <si>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</si>
  <si>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</si>
  <si>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</si>
  <si>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</si>
  <si>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</si>
  <si>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</si>
  <si>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</si>
  <si>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</si>
  <si>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</si>
  <si>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</si>
  <si>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</si>
  <si>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</si>
  <si>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</si>
  <si>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</si>
  <si>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</si>
  <si>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</si>
  <si>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</si>
  <si>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</si>
  <si>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</si>
  <si>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</si>
  <si>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</si>
  <si>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</si>
  <si>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</si>
  <si>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</si>
  <si>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</si>
  <si>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</si>
  <si>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</si>
  <si>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</si>
  <si>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</si>
  <si>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</si>
  <si>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</si>
  <si>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</si>
  <si>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</si>
  <si>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</si>
  <si>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</si>
  <si>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</si>
  <si>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</si>
  <si>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</si>
  <si>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</si>
  <si>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</si>
  <si>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</si>
  <si>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</si>
  <si>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</si>
  <si>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</si>
  <si>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</si>
  <si>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</si>
  <si>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</si>
  <si>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</si>
  <si>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</si>
  <si>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</si>
  <si>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</si>
  <si>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</si>
  <si>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</si>
  <si>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</si>
  <si>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</si>
  <si>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</si>
  <si>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</si>
  <si>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</si>
  <si>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</si>
  <si>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</si>
  <si>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</si>
  <si>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</si>
  <si>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</si>
  <si>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</si>
  <si>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</si>
  <si>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</si>
  <si>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</si>
  <si>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</si>
  <si>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</si>
  <si>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</si>
  <si>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</si>
  <si>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</si>
  <si>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</si>
  <si>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</si>
  <si>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</si>
  <si>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</si>
  <si>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</si>
  <si>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</si>
  <si>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</si>
  <si>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</si>
  <si>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</si>
  <si>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</si>
  <si>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</si>
  <si>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</si>
  <si>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</si>
  <si>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</si>
  <si>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</si>
  <si>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</si>
  <si>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</si>
  <si>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</si>
  <si>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</si>
  <si>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</si>
  <si>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</si>
  <si>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</si>
  <si>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</si>
  <si>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</si>
  <si>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</si>
  <si>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</si>
  <si>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</si>
  <si>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</si>
  <si>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</si>
  <si>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</si>
  <si>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</si>
  <si>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</si>
  <si>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</si>
  <si>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</si>
  <si>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</si>
  <si>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</si>
  <si>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</si>
  <si>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</si>
  <si>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</si>
  <si>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</si>
  <si>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</si>
  <si>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</si>
  <si>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</si>
  <si>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</si>
  <si>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</si>
  <si>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</si>
  <si>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</si>
  <si>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</si>
  <si>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</si>
  <si>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</si>
  <si>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</si>
  <si>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</si>
  <si>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</si>
  <si>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</si>
  <si>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</si>
  <si>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</si>
  <si>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</si>
  <si>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</si>
  <si>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</si>
  <si>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</si>
  <si>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</si>
  <si>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</si>
  <si>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</si>
  <si>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</si>
  <si>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</si>
  <si>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</si>
  <si>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</si>
  <si>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</si>
  <si>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</si>
  <si>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</si>
  <si>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</si>
  <si>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</si>
  <si>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</si>
  <si>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</si>
  <si>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</si>
  <si>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</si>
  <si>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</si>
  <si>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</si>
  <si>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</si>
  <si>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</si>
  <si>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</si>
  <si>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</si>
  <si>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</si>
  <si>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</si>
  <si>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</si>
  <si>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</si>
  <si>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</si>
  <si>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</si>
  <si>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</si>
  <si>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</si>
  <si>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</si>
  <si>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</si>
  <si>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</si>
  <si>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</si>
  <si>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</si>
  <si>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</si>
  <si>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</si>
  <si>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</si>
  <si>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</si>
  <si>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</si>
  <si>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</si>
  <si>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</si>
  <si>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</si>
  <si>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</si>
  <si>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</si>
  <si>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</si>
  <si>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</si>
  <si>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</si>
  <si>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</si>
  <si>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</si>
  <si>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</si>
  <si>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</si>
  <si>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</si>
  <si>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</si>
  <si>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</si>
  <si>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</si>
  <si>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</si>
  <si>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</si>
  <si>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</si>
  <si>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</si>
  <si>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</si>
  <si>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</si>
  <si>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</si>
  <si>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</si>
  <si>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</si>
  <si>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</si>
  <si>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</si>
  <si>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</si>
  <si>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</si>
  <si>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</si>
  <si>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</si>
  <si>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</si>
  <si>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</si>
  <si>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</si>
  <si>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</si>
  <si>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</si>
  <si>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</si>
  <si>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</si>
  <si>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</si>
  <si>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</si>
  <si>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</si>
  <si>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</si>
  <si>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</si>
  <si>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</si>
  <si>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</si>
  <si>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</si>
  <si>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</si>
  <si>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</si>
  <si>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</si>
  <si>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</si>
  <si>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</si>
  <si>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</si>
  <si>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</si>
  <si>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</si>
  <si>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</si>
  <si>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</si>
  <si>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</si>
  <si>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</si>
  <si>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</si>
  <si>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</si>
  <si>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</si>
  <si>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</si>
  <si>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</si>
  <si>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</si>
  <si>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</si>
  <si>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</si>
  <si>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</si>
  <si>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</si>
  <si>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</si>
  <si>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</si>
  <si>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</si>
  <si>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</si>
  <si>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</si>
  <si>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</si>
  <si>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</si>
  <si>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</si>
  <si>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</si>
  <si>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</si>
  <si>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</si>
  <si>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</si>
  <si>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</si>
  <si>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</si>
  <si>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</si>
  <si>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</si>
  <si>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</si>
  <si>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</si>
  <si>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</si>
  <si>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</si>
  <si>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</si>
  <si>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</si>
  <si>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</si>
  <si>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</si>
  <si>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</si>
  <si>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</si>
  <si>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</si>
  <si>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</si>
  <si>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</si>
  <si>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</si>
  <si>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</si>
  <si>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</si>
  <si>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</si>
  <si>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</si>
  <si>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</si>
  <si>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</si>
  <si>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</si>
  <si>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</si>
  <si>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</si>
  <si>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</si>
  <si>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</si>
  <si>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</si>
  <si>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</si>
  <si>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</si>
  <si>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</si>
  <si>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</si>
  <si>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</si>
  <si>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</si>
  <si>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</si>
  <si>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</si>
  <si>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</si>
  <si>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</si>
  <si>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</si>
  <si>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</si>
  <si>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</si>
  <si>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</si>
  <si>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</si>
  <si>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</si>
  <si>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</si>
  <si>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</si>
  <si>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</si>
  <si>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</si>
  <si>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</si>
  <si>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</si>
  <si>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</si>
  <si>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</si>
  <si>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</si>
  <si>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</si>
  <si>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</si>
  <si>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</si>
  <si>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</si>
  <si>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</si>
  <si>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</si>
  <si>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</si>
  <si>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</si>
  <si>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</si>
  <si>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</si>
  <si>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</si>
  <si>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</si>
  <si>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</si>
  <si>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</si>
  <si>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</si>
  <si>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</si>
  <si>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</si>
  <si>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</si>
  <si>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</si>
  <si>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</si>
  <si>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</si>
  <si>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</si>
  <si>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</si>
  <si>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</si>
  <si>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</si>
  <si>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</si>
  <si>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</si>
  <si>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</si>
  <si>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</si>
  <si>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</si>
  <si>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</si>
  <si>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</si>
  <si>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</si>
  <si>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</si>
  <si>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</si>
  <si>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</si>
  <si>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</si>
  <si>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</si>
  <si>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</si>
  <si>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</si>
  <si>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</si>
  <si>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</si>
  <si>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</si>
  <si>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</si>
  <si>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</si>
  <si>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</si>
  <si>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</si>
  <si>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</si>
  <si>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</si>
  <si>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</si>
  <si>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</si>
  <si>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</si>
  <si>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</si>
  <si>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</si>
  <si>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</si>
  <si>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</si>
  <si>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</si>
  <si>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</si>
  <si>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</si>
  <si>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</si>
  <si>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</si>
  <si>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</si>
  <si>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</si>
  <si>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</si>
  <si>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</si>
  <si>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</si>
  <si>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</si>
  <si>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</si>
  <si>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</si>
  <si>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</si>
  <si>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</si>
  <si>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</si>
  <si>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</si>
  <si>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</si>
  <si>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</si>
  <si>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</si>
  <si>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</si>
  <si>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</si>
  <si>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</si>
  <si>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</si>
  <si>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</si>
  <si>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</si>
  <si>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</si>
  <si>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</si>
  <si>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</si>
  <si>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</si>
  <si>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</si>
  <si>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</si>
  <si>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</si>
  <si>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</si>
  <si>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</si>
  <si>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</si>
  <si>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</si>
  <si>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</si>
  <si>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</si>
  <si>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</si>
  <si>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</si>
  <si>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</si>
  <si>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</si>
  <si>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</si>
  <si>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</si>
  <si>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</si>
  <si>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</si>
  <si>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</si>
  <si>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</si>
  <si>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</si>
  <si>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</si>
  <si>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</si>
  <si>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</si>
  <si>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</si>
  <si>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</si>
  <si>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</si>
  <si>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</si>
  <si>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</si>
  <si>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</si>
  <si>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</si>
  <si>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</si>
  <si>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</si>
  <si>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</si>
  <si>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</si>
  <si>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</si>
  <si>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</si>
  <si>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</si>
  <si>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</si>
  <si>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</si>
  <si>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</si>
  <si>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</si>
  <si>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</si>
  <si>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</si>
  <si>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</si>
  <si>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</si>
  <si>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</si>
  <si>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</si>
  <si>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</si>
  <si>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</si>
  <si>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</si>
  <si>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</si>
  <si>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</si>
  <si>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</si>
  <si>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</si>
  <si>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</si>
  <si>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</si>
  <si>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</si>
  <si>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</si>
  <si>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</si>
  <si>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</si>
  <si>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</si>
  <si>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</si>
  <si>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</si>
  <si>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</si>
  <si>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</si>
  <si>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</si>
  <si>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</si>
  <si>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</si>
  <si>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</si>
  <si>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</si>
  <si>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</si>
  <si>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</si>
  <si>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</si>
  <si>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</si>
  <si>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</si>
  <si>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</si>
  <si>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</si>
  <si>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</si>
  <si>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</si>
  <si>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</si>
  <si>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</si>
  <si>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</si>
  <si>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</si>
  <si>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</si>
  <si>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</si>
  <si>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</si>
  <si>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</si>
  <si>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</si>
  <si>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</si>
  <si>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</si>
  <si>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</si>
  <si>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</si>
  <si>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</si>
  <si>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</si>
  <si>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</si>
  <si>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</si>
  <si>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</si>
  <si>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</si>
  <si>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</si>
  <si>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</si>
  <si>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</si>
  <si>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</si>
  <si>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</si>
  <si>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</si>
  <si>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</si>
  <si>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</si>
  <si>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</si>
  <si>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</si>
  <si>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</si>
  <si>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</si>
  <si>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</si>
  <si>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</si>
  <si>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</si>
  <si>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</si>
  <si>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</si>
  <si>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</si>
  <si>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</si>
  <si>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</si>
  <si>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</si>
  <si>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</si>
  <si>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</si>
  <si>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</si>
  <si>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</si>
  <si>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</si>
  <si>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</si>
  <si>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</si>
  <si>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</si>
  <si>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</si>
  <si>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</si>
  <si>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</si>
  <si>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</si>
  <si>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</si>
  <si>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</si>
  <si>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</si>
  <si>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</si>
  <si>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</si>
  <si>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</si>
  <si>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</si>
  <si>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</si>
  <si>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</si>
  <si>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</si>
  <si>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</si>
  <si>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</si>
  <si>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</si>
  <si>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</si>
  <si>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</si>
  <si>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</si>
  <si>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</si>
  <si>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</si>
  <si>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</si>
  <si>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</si>
  <si>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</si>
  <si>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</si>
  <si>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</si>
  <si>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</si>
  <si>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</si>
  <si>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</si>
  <si>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</si>
  <si>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</si>
  <si>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</si>
  <si>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</si>
  <si>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</si>
  <si>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</si>
  <si>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</si>
  <si>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</si>
  <si>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</si>
  <si>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</si>
  <si>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</si>
  <si>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</si>
  <si>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</si>
  <si>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</si>
  <si>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</si>
  <si>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</si>
  <si>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</si>
  <si>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</si>
  <si>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</si>
  <si>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</si>
  <si>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</si>
  <si>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</si>
  <si>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</si>
  <si>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</si>
  <si>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</si>
  <si>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</si>
  <si>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</si>
  <si>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</si>
  <si>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</si>
  <si>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</si>
  <si>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</si>
  <si>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</si>
  <si>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</si>
  <si>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</si>
  <si>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</si>
  <si>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</si>
  <si>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</si>
  <si>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</si>
  <si>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</si>
  <si>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</si>
  <si>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</si>
  <si>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</si>
  <si>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</si>
  <si>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</si>
  <si>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</si>
  <si>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</si>
  <si>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</si>
  <si>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</si>
  <si>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</si>
  <si>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</si>
  <si>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</si>
  <si>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</si>
  <si>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</si>
  <si>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</si>
  <si>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</si>
  <si>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</si>
  <si>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</si>
  <si>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</si>
  <si>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</si>
  <si>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</si>
  <si>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</si>
  <si>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</si>
  <si>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</si>
  <si>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</si>
  <si>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</si>
  <si>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</si>
  <si>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</si>
  <si>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</si>
  <si>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</si>
  <si>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</si>
  <si>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</si>
  <si>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</si>
  <si>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</si>
  <si>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</si>
  <si>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</si>
  <si>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</si>
  <si>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</si>
  <si>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</si>
  <si>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</si>
  <si>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</si>
  <si>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</si>
  <si>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</si>
  <si>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</si>
  <si>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</si>
  <si>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</si>
  <si>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</si>
  <si>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</si>
  <si>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</si>
  <si>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</si>
  <si>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</si>
  <si>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</si>
  <si>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</si>
  <si>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</si>
  <si>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</si>
  <si>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</si>
  <si>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</si>
  <si>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</si>
  <si>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</si>
  <si>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</si>
  <si>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</si>
  <si>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</si>
  <si>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</si>
  <si>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</si>
  <si>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</si>
  <si>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</si>
  <si>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</si>
  <si>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</si>
  <si>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</si>
  <si>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</si>
  <si>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</si>
  <si>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</si>
  <si>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</si>
  <si>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</si>
  <si>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</si>
  <si>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</si>
  <si>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</si>
  <si>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</si>
  <si>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</si>
  <si>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</si>
  <si>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</si>
  <si>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</si>
  <si>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</si>
  <si>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</si>
  <si>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</si>
  <si>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</si>
  <si>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</si>
  <si>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</si>
  <si>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</si>
  <si>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</si>
  <si>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</si>
  <si>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</si>
  <si>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</si>
  <si>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</si>
  <si>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</si>
  <si>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</si>
  <si>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</si>
  <si>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</si>
  <si>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</si>
  <si>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</si>
  <si>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</si>
  <si>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</si>
  <si>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</si>
  <si>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</si>
  <si>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</si>
  <si>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</si>
  <si>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</si>
  <si>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</si>
  <si>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</si>
  <si>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</si>
  <si>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</si>
  <si>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</si>
  <si>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</si>
  <si>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</si>
  <si>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</si>
  <si>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</si>
  <si>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</si>
  <si>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</si>
  <si>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</si>
  <si>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</si>
  <si>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</si>
  <si>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</si>
  <si>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</si>
  <si>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</si>
  <si>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</si>
  <si>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</si>
  <si>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</si>
  <si>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</si>
  <si>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</si>
  <si>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</si>
  <si>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</si>
  <si>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</si>
  <si>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</si>
  <si>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</si>
  <si>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</si>
  <si>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</si>
  <si>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</si>
  <si>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</si>
  <si>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</si>
  <si>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</si>
  <si>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</si>
  <si>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</si>
  <si>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</si>
  <si>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</si>
  <si>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</si>
  <si>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</si>
  <si>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</si>
  <si>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</si>
  <si>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</si>
  <si>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</si>
  <si>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</si>
  <si>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</si>
  <si>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</si>
  <si>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</si>
  <si>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</si>
  <si>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</si>
  <si>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</si>
  <si>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</si>
  <si>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</si>
  <si>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</si>
  <si>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</si>
  <si>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</si>
  <si>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</si>
  <si>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</si>
  <si>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</si>
  <si>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</si>
  <si>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</si>
  <si>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</si>
  <si>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</si>
  <si>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</si>
  <si>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</si>
  <si>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</si>
  <si>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</si>
  <si>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</si>
  <si>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</si>
  <si>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</si>
  <si>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</si>
  <si>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</si>
  <si>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</si>
  <si>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</si>
  <si>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</si>
  <si>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</si>
  <si>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</si>
  <si>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</si>
  <si>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</si>
  <si>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</si>
  <si>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</si>
  <si>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</si>
  <si>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</si>
  <si>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</si>
  <si>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</si>
  <si>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</si>
  <si>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</si>
  <si>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</si>
  <si>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</si>
  <si>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</si>
  <si>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</si>
  <si>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</si>
  <si>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</si>
  <si>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</si>
  <si>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</si>
  <si>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</si>
  <si>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</si>
  <si>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</si>
  <si>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</si>
  <si>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</si>
  <si>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</si>
  <si>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</si>
  <si>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</si>
  <si>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</si>
  <si>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</si>
  <si>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</si>
  <si>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</si>
  <si>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</si>
  <si>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</si>
  <si>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</si>
  <si>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</si>
  <si>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</si>
  <si>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</si>
  <si>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</si>
  <si>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</si>
  <si>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</si>
  <si>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</si>
  <si>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</si>
  <si>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</si>
  <si>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</si>
  <si>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</si>
  <si>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</si>
  <si>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</si>
  <si>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</si>
  <si>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</si>
  <si>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</si>
  <si>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</si>
  <si>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</si>
  <si>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</si>
  <si>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</si>
  <si>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</si>
  <si>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</si>
  <si>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</si>
  <si>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</si>
  <si>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</si>
  <si>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</si>
  <si>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</si>
  <si>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</si>
  <si>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</si>
  <si>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</si>
  <si>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</si>
  <si>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</si>
  <si>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</si>
  <si>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</si>
  <si>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</si>
  <si>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</si>
  <si>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</si>
  <si>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</si>
  <si>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</si>
  <si>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</si>
  <si>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</si>
  <si>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</si>
  <si>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</si>
  <si>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</si>
  <si>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</si>
  <si>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</si>
  <si>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</si>
  <si>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</si>
  <si>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</si>
  <si>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</si>
  <si>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</si>
  <si>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</si>
  <si>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</si>
  <si>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</si>
  <si>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</si>
  <si>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</si>
  <si>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</si>
  <si>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</si>
  <si>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</si>
  <si>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</si>
  <si>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</si>
  <si>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</si>
  <si>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</si>
  <si>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</si>
  <si>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</si>
  <si>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</si>
  <si>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</si>
  <si>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</si>
  <si>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</si>
  <si>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</si>
  <si>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</si>
  <si>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</si>
  <si>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</si>
  <si>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</si>
  <si>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</si>
  <si>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</si>
  <si>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</si>
  <si>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</si>
  <si>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</si>
  <si>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</si>
  <si>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</si>
  <si>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</si>
  <si>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</si>
  <si>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</si>
  <si>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</si>
  <si>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</si>
  <si>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</si>
  <si>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</si>
  <si>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</si>
  <si>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</si>
  <si>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</si>
  <si>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</si>
  <si>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</si>
  <si>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</si>
  <si>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</si>
  <si>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</si>
  <si>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</si>
  <si>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</si>
  <si>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</si>
  <si>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</si>
  <si>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</si>
  <si>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</si>
  <si>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</si>
  <si>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</si>
  <si>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</si>
  <si>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</si>
  <si>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</si>
  <si>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</si>
  <si>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</si>
  <si>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</si>
  <si>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</si>
  <si>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</si>
  <si>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</si>
  <si>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</si>
  <si>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</si>
  <si>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</si>
  <si>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</si>
  <si>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</si>
  <si>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</si>
  <si>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</si>
  <si>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</si>
  <si>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</si>
  <si>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</si>
  <si>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</si>
  <si>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</si>
  <si>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</si>
  <si>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</si>
  <si>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</si>
  <si>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</si>
  <si>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</si>
  <si>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</si>
  <si>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</si>
  <si>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</si>
  <si>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</si>
  <si>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</si>
  <si>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</si>
  <si>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</si>
  <si>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</si>
  <si>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</si>
  <si>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</si>
  <si>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</si>
  <si>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</si>
  <si>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</si>
  <si>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</si>
  <si>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</si>
  <si>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</si>
  <si>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</si>
  <si>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</si>
  <si>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</si>
  <si>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</si>
  <si>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</si>
  <si>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</si>
  <si>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</si>
  <si>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</si>
  <si>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</si>
  <si>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</si>
  <si>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</si>
  <si>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</si>
  <si>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</si>
  <si>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</si>
  <si>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</si>
  <si>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</si>
  <si>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</si>
  <si>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</si>
  <si>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</si>
  <si>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</si>
  <si>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</si>
  <si>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</si>
  <si>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</si>
  <si>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</si>
  <si>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</si>
  <si>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</si>
  <si>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</si>
  <si>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</si>
  <si>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</si>
  <si>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</si>
  <si>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</si>
  <si>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</si>
  <si>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</si>
  <si>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</si>
  <si>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</si>
  <si>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</si>
  <si>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</si>
  <si>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</si>
  <si>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</si>
  <si>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</si>
  <si>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</si>
  <si>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</si>
  <si>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</si>
  <si>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</si>
  <si>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</si>
  <si>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</si>
  <si>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</si>
  <si>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</si>
  <si>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</si>
  <si>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</si>
  <si>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</si>
  <si>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</si>
  <si>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</si>
  <si>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</si>
  <si>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</si>
  <si>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</si>
  <si>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</si>
  <si>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</si>
  <si>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</si>
  <si>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</si>
  <si>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</si>
  <si>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</si>
  <si>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</si>
  <si>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</si>
  <si>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</si>
  <si>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</si>
  <si>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</si>
  <si>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</si>
  <si>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</si>
  <si>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</si>
  <si>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</si>
  <si>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</si>
  <si>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</si>
  <si>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</si>
  <si>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</si>
  <si>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</si>
  <si>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</si>
  <si>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</si>
  <si>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</si>
  <si>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</si>
  <si>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</si>
  <si>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</si>
  <si>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</si>
  <si>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</si>
  <si>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</si>
  <si>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</si>
  <si>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</si>
  <si>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</si>
  <si>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</si>
  <si>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</si>
  <si>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</si>
  <si>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</si>
  <si>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</si>
  <si>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</si>
  <si>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</si>
  <si>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</si>
  <si>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</si>
  <si>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</si>
  <si>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</si>
  <si>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</si>
  <si>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</si>
  <si>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</si>
  <si>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</si>
  <si>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</si>
  <si>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</si>
  <si>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</si>
  <si>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</si>
  <si>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</si>
  <si>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</si>
  <si>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</si>
  <si>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</si>
  <si>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</si>
  <si>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</si>
  <si>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</si>
  <si>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</si>
  <si>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</si>
  <si>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</si>
  <si>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</si>
  <si>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</si>
  <si>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</si>
  <si>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</si>
  <si>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</si>
  <si>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</si>
  <si>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</si>
  <si>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</si>
  <si>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</si>
  <si>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</si>
  <si>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</si>
  <si>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</si>
  <si>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</si>
  <si>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</si>
  <si>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</si>
  <si>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</si>
  <si>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</si>
  <si>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</si>
  <si>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</si>
  <si>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</si>
  <si>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</si>
  <si>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</si>
  <si>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</si>
  <si>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</si>
  <si>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</si>
  <si>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</si>
  <si>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</si>
  <si>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</si>
  <si>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</si>
  <si>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</si>
  <si>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</si>
  <si>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</si>
  <si>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</si>
  <si>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</si>
  <si>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</si>
  <si>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</si>
  <si>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</si>
  <si>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</si>
  <si>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</si>
  <si>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</si>
  <si>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</si>
  <si>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</si>
  <si>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</si>
  <si>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</si>
  <si>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</si>
  <si>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</si>
  <si>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</si>
  <si>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</si>
  <si>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</si>
  <si>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</si>
  <si>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</si>
  <si>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</si>
  <si>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</si>
  <si>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</si>
  <si>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</si>
  <si>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</si>
  <si>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</si>
  <si>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</si>
  <si>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</si>
  <si>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</si>
  <si>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</si>
  <si>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</si>
  <si>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</si>
  <si>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</si>
  <si>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</si>
  <si>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</si>
  <si>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</si>
  <si>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</si>
  <si>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</si>
  <si>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</si>
  <si>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</si>
  <si>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</si>
  <si>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</si>
  <si>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</si>
  <si>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</si>
  <si>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</si>
  <si>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</si>
  <si>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</si>
  <si>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</si>
  <si>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</si>
  <si>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</si>
  <si>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</si>
  <si>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</si>
  <si>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</si>
  <si>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</si>
  <si>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</si>
  <si>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</si>
  <si>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</si>
  <si>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</si>
  <si>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</si>
  <si>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</si>
  <si>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</si>
  <si>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</si>
  <si>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</si>
  <si>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</si>
  <si>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</si>
  <si>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</si>
  <si>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</si>
  <si>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</si>
  <si>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</si>
  <si>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</si>
  <si>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</si>
  <si>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</si>
  <si>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</si>
  <si>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</si>
  <si>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</si>
  <si>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</si>
  <si>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</si>
  <si>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</si>
  <si>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</si>
  <si>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</si>
  <si>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</si>
  <si>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</si>
  <si>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</si>
  <si>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</si>
  <si>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</si>
  <si>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</si>
  <si>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</si>
  <si>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</si>
  <si>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</si>
  <si>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</si>
  <si>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</si>
  <si>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</si>
  <si>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</si>
  <si>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</si>
  <si>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</si>
  <si>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</si>
  <si>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</si>
  <si>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</si>
  <si>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</si>
  <si>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</si>
  <si>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</si>
  <si>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</si>
  <si>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</si>
  <si>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</si>
  <si>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</si>
  <si>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</si>
  <si>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</si>
  <si>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</si>
  <si>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</si>
  <si>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</si>
  <si>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</si>
  <si>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</si>
  <si>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</si>
  <si>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</si>
  <si>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</si>
  <si>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</si>
  <si>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</si>
  <si>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</si>
  <si>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</si>
  <si>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</si>
  <si>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</si>
  <si>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</si>
  <si>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</si>
  <si>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</si>
  <si>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</si>
  <si>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</si>
  <si>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</si>
  <si>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</si>
  <si>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</si>
  <si>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</si>
  <si>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</si>
  <si>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</si>
  <si>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</si>
  <si>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</si>
  <si>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</si>
  <si>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</si>
  <si>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</si>
  <si>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</si>
  <si>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</si>
  <si>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</si>
  <si>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</si>
  <si>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</si>
  <si>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</si>
  <si>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</si>
  <si>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</si>
  <si>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</si>
  <si>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</si>
  <si>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</si>
  <si>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</si>
  <si>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</si>
  <si>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</si>
  <si>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</si>
  <si>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</si>
  <si>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</si>
  <si>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</si>
  <si>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</si>
  <si>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</si>
  <si>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</si>
  <si>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</si>
  <si>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</si>
  <si>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</si>
  <si>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</si>
  <si>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</si>
  <si>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</si>
  <si>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</si>
  <si>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</si>
  <si>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</si>
  <si>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</si>
  <si>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</si>
  <si>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</si>
  <si>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</si>
  <si>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</si>
  <si>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</si>
  <si>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</si>
  <si>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</si>
  <si>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</si>
  <si>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</si>
  <si>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</si>
  <si>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</si>
  <si>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</si>
  <si>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</si>
  <si>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</si>
  <si>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</si>
  <si>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</si>
  <si>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</si>
  <si>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</si>
  <si>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</si>
  <si>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</si>
  <si>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</si>
  <si>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</si>
  <si>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</si>
  <si>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</si>
  <si>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</si>
  <si>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</si>
  <si>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</si>
  <si>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</si>
  <si>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</si>
  <si>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</si>
  <si>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</si>
  <si>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</si>
  <si>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</si>
  <si>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</si>
  <si>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</si>
  <si>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</si>
  <si>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</si>
  <si>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</si>
  <si>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</si>
  <si>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</si>
  <si>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</si>
  <si>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</si>
  <si>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</si>
  <si>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</si>
  <si>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</si>
  <si>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</si>
  <si>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</si>
  <si>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</si>
  <si>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</si>
  <si>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</si>
  <si>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</si>
  <si>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</si>
  <si>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</si>
  <si>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</si>
  <si>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</si>
  <si>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</si>
  <si>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</si>
  <si>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</si>
  <si>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</si>
  <si>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</si>
  <si>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</si>
  <si>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</si>
  <si>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</si>
  <si>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</si>
  <si>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</si>
  <si>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</si>
  <si>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</si>
  <si>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</si>
  <si>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</si>
  <si>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</si>
  <si>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</si>
  <si>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</si>
  <si>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</si>
  <si>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</si>
  <si>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</si>
  <si>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</si>
  <si>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</si>
  <si>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</si>
  <si>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</si>
  <si>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</si>
  <si>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</si>
  <si>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</si>
  <si>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</si>
  <si>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</si>
  <si>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</si>
  <si>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</si>
  <si>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</si>
  <si>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</si>
  <si>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</si>
  <si>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</si>
  <si>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</si>
  <si>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</si>
  <si>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</si>
  <si>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</si>
  <si>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</si>
  <si>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</si>
  <si>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</si>
  <si>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</si>
  <si>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</si>
  <si>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</si>
  <si>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</si>
  <si>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</si>
  <si>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</si>
  <si>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</si>
  <si>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</si>
  <si>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</si>
  <si>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</si>
  <si>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</si>
  <si>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</si>
  <si>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</si>
  <si>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</si>
  <si>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</si>
  <si>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</si>
  <si>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</si>
  <si>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</si>
  <si>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</si>
  <si>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</si>
  <si>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</si>
  <si>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</si>
  <si>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</si>
  <si>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</si>
  <si>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</si>
  <si>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</si>
  <si>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</si>
  <si>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</si>
  <si>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</si>
  <si>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</si>
  <si>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</si>
  <si>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</si>
  <si>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</si>
  <si>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</si>
  <si>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</si>
  <si>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</si>
  <si>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</si>
  <si>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</si>
  <si>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</si>
  <si>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</si>
  <si>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</si>
  <si>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</si>
  <si>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</si>
  <si>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</si>
  <si>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</si>
  <si>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</si>
  <si>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</si>
  <si>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</si>
  <si>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</si>
  <si>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</si>
  <si>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</si>
  <si>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</si>
  <si>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</si>
  <si>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</si>
  <si>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</si>
  <si>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</si>
  <si>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</si>
  <si>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</si>
  <si>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</si>
  <si>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</si>
  <si>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</si>
  <si>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</si>
  <si>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</si>
  <si>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</si>
  <si>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</si>
  <si>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</si>
  <si>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</si>
  <si>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</si>
  <si>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</si>
  <si>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</si>
  <si>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</si>
  <si>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</si>
  <si>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</si>
  <si>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</si>
  <si>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</si>
  <si>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</si>
  <si>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</si>
  <si>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</si>
  <si>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</si>
  <si>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</si>
  <si>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</si>
  <si>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</si>
  <si>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</si>
  <si>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</si>
  <si>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</si>
  <si>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</si>
  <si>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</si>
  <si>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</si>
  <si>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</si>
  <si>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</si>
  <si>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</si>
  <si>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</si>
  <si>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</si>
  <si>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</si>
  <si>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</si>
  <si>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</si>
  <si>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</si>
  <si>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</si>
  <si>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</si>
  <si>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</si>
  <si>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</si>
  <si>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</si>
  <si>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</si>
  <si>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</si>
  <si>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</si>
  <si>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</si>
  <si>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</si>
  <si>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</si>
  <si>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</si>
  <si>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</si>
  <si>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</si>
  <si>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</si>
  <si>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</si>
  <si>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</si>
  <si>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</si>
  <si>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</si>
  <si>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</si>
  <si>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</si>
  <si>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</si>
  <si>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</si>
  <si>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</si>
  <si>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</si>
  <si>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</si>
  <si>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</si>
  <si>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</si>
  <si>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</si>
  <si>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</si>
  <si>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</si>
  <si>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</si>
  <si>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</si>
  <si>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</si>
  <si>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</si>
  <si>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</si>
  <si>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</si>
  <si>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</si>
  <si>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</si>
  <si>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</si>
  <si>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</si>
  <si>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</si>
  <si>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</si>
  <si>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</si>
  <si>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</si>
  <si>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</si>
  <si>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</si>
  <si>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</si>
  <si>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</si>
  <si>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</si>
  <si>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</si>
  <si>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</si>
  <si>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</si>
  <si>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</si>
  <si>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</si>
  <si>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</si>
  <si>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</si>
  <si>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</si>
  <si>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</si>
  <si>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</si>
  <si>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</si>
  <si>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</si>
  <si>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</si>
  <si>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</si>
  <si>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</si>
  <si>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</si>
  <si>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</si>
  <si>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</si>
  <si>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</si>
  <si>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</si>
  <si>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</si>
  <si>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</si>
  <si>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</si>
  <si>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</si>
  <si>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</si>
  <si>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</si>
  <si>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</si>
  <si>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</si>
  <si>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</si>
  <si>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</si>
  <si>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</si>
  <si>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</si>
  <si>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</si>
  <si>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</si>
  <si>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</si>
  <si>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</si>
  <si>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</si>
  <si>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</si>
  <si>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</si>
  <si>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</si>
  <si>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</si>
  <si>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</si>
  <si>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</si>
  <si>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</si>
  <si>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</si>
  <si>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</si>
  <si>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</si>
  <si>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</si>
  <si>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</si>
  <si>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</si>
  <si>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</si>
  <si>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</si>
  <si>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</si>
  <si>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</si>
  <si>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</si>
  <si>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</si>
  <si>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</si>
  <si>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</si>
  <si>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</si>
  <si>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</si>
  <si>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</si>
  <si>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</si>
  <si>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</si>
  <si>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</si>
  <si>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</si>
  <si>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</si>
  <si>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</si>
  <si>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</si>
  <si>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</si>
  <si>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</si>
  <si>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</si>
  <si>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</si>
  <si>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</si>
  <si>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</si>
  <si>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</si>
  <si>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</si>
  <si>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</si>
  <si>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</si>
  <si>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</si>
  <si>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</si>
  <si>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</si>
  <si>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</si>
  <si>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</si>
  <si>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</si>
  <si>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</si>
  <si>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</si>
  <si>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</si>
  <si>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</si>
  <si>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</si>
  <si>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</si>
  <si>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</si>
  <si>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</si>
  <si>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</si>
  <si>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</si>
  <si>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</si>
  <si>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</si>
  <si>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</si>
  <si>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</si>
  <si>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</si>
  <si>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</si>
  <si>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</si>
  <si>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</si>
  <si>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</si>
  <si>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</si>
  <si>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</si>
  <si>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</si>
  <si>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</si>
  <si>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</si>
  <si>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</si>
  <si>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</si>
  <si>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</si>
  <si>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</si>
  <si>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</si>
  <si>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</si>
  <si>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</si>
  <si>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</si>
  <si>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</si>
  <si>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</si>
  <si>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</si>
  <si>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</si>
  <si>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</si>
  <si>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</si>
  <si>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</si>
  <si>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</si>
  <si>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</si>
  <si>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</si>
  <si>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</si>
  <si>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</si>
  <si>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</si>
  <si>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</si>
  <si>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</si>
  <si>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</si>
  <si>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</si>
  <si>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</si>
  <si>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</si>
  <si>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</si>
  <si>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</si>
  <si>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</si>
  <si>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</si>
  <si>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</si>
  <si>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</si>
  <si>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</si>
  <si>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</si>
  <si>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</si>
  <si>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</si>
  <si>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</si>
  <si>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</si>
  <si>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</si>
  <si>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</si>
  <si>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</si>
  <si>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</si>
  <si>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</si>
  <si>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</si>
  <si>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</si>
  <si>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</si>
  <si>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</si>
  <si>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</si>
  <si>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</si>
  <si>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</si>
  <si>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</si>
  <si>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</si>
  <si>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</si>
  <si>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</si>
  <si>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</si>
  <si>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</si>
  <si>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</si>
  <si>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</si>
  <si>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</si>
  <si>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</si>
  <si>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</si>
  <si>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</si>
  <si>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</si>
  <si>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</si>
  <si>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</si>
  <si>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</si>
  <si>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</si>
  <si>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</si>
  <si>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</si>
  <si>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</si>
  <si>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</si>
  <si>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</si>
  <si>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</si>
  <si>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</si>
  <si>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</si>
  <si>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</si>
  <si>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</si>
  <si>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</si>
  <si>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</si>
  <si>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</si>
  <si>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</si>
  <si>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</si>
  <si>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</si>
  <si>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</si>
  <si>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</si>
  <si>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</si>
  <si>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</si>
  <si>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</si>
  <si>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</si>
  <si>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</si>
  <si>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</si>
  <si>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</si>
  <si>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</si>
  <si>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</si>
  <si>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</si>
  <si>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</si>
  <si>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</si>
  <si>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</si>
  <si>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</si>
  <si>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</si>
  <si>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</si>
  <si>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</si>
  <si>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</si>
  <si>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</si>
  <si>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</si>
  <si>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</si>
  <si>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</si>
  <si>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</si>
  <si>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</si>
  <si>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</si>
  <si>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</si>
  <si>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</si>
  <si>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</si>
  <si>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</si>
  <si>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</si>
  <si>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</si>
  <si>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</si>
  <si>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</si>
  <si>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</si>
  <si>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</si>
  <si>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</si>
  <si>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</si>
  <si>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</si>
  <si>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</si>
  <si>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</si>
  <si>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</si>
  <si>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</si>
  <si>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</si>
  <si>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</si>
  <si>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</si>
  <si>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</si>
  <si>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</si>
  <si>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</si>
  <si>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</si>
  <si>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</si>
  <si>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</si>
  <si>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</si>
  <si>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</si>
  <si>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</si>
  <si>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</si>
  <si>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</si>
  <si>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</si>
  <si>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</si>
  <si>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</si>
  <si>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</si>
  <si>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</si>
  <si>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</si>
  <si>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</si>
  <si>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</si>
  <si>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</si>
  <si>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</si>
  <si>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</si>
  <si>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</si>
  <si>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</si>
  <si>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</si>
  <si>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</si>
  <si>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</si>
  <si>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</si>
  <si>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</si>
  <si>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</si>
  <si>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</si>
  <si>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</si>
  <si>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</si>
  <si>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</si>
  <si>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</si>
  <si>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</si>
  <si>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</si>
  <si>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</si>
  <si>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</si>
  <si>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</si>
  <si>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</si>
  <si>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</si>
  <si>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</si>
  <si>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</si>
  <si>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</si>
  <si>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</si>
  <si>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</si>
  <si>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</si>
  <si>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</si>
  <si>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</si>
  <si>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</si>
  <si>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</si>
  <si>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</si>
  <si>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</si>
  <si>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</si>
  <si>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</si>
  <si>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</si>
  <si>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</si>
  <si>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</si>
  <si>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</si>
  <si>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</si>
  <si>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</si>
  <si>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</si>
  <si>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</si>
  <si>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</si>
  <si>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</si>
  <si>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</si>
  <si>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</si>
  <si>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</si>
  <si>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</si>
  <si>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</si>
  <si>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</si>
  <si>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</si>
  <si>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</si>
  <si>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</si>
  <si>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</si>
  <si>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</si>
  <si>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</si>
  <si>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</si>
  <si>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</si>
  <si>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</si>
  <si>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</si>
  <si>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</si>
  <si>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</si>
  <si>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</si>
  <si>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</si>
  <si>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</si>
  <si>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</si>
  <si>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</si>
  <si>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</si>
  <si>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</si>
  <si>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</si>
  <si>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</si>
  <si>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</si>
  <si>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</si>
  <si>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</si>
  <si>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</si>
  <si>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</si>
  <si>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</si>
  <si>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</si>
  <si>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</si>
  <si>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</si>
  <si>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</si>
  <si>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</si>
  <si>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</si>
  <si>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</si>
  <si>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</si>
  <si>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</si>
  <si>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</si>
  <si>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</si>
  <si>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</si>
  <si>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</si>
  <si>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</si>
  <si>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</si>
  <si>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</si>
  <si>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</si>
  <si>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</si>
  <si>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</si>
  <si>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</si>
  <si>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</si>
  <si>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</si>
  <si>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</si>
  <si>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</si>
  <si>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</si>
  <si>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</si>
  <si>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</si>
  <si>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</si>
  <si>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</si>
  <si>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</si>
  <si>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</si>
  <si>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</si>
  <si>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</si>
  <si>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</si>
  <si>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</si>
  <si>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</si>
  <si>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</si>
  <si>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</si>
  <si>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</si>
  <si>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</si>
  <si>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</si>
  <si>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</si>
  <si>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</si>
  <si>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</si>
  <si>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</si>
  <si>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</si>
  <si>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</si>
  <si>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</si>
  <si>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</si>
  <si>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</si>
  <si>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</si>
  <si>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</si>
  <si>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</si>
  <si>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</si>
  <si>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</si>
  <si>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</si>
  <si>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</si>
  <si>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</si>
  <si>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</si>
  <si>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</si>
  <si>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</si>
  <si>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</si>
  <si>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</si>
  <si>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</si>
  <si>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</si>
  <si>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</si>
  <si>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</si>
  <si>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</si>
  <si>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</si>
  <si>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</si>
  <si>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</si>
  <si>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</si>
  <si>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</si>
  <si>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</si>
  <si>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</si>
  <si>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</si>
  <si>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</si>
  <si>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</si>
  <si>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</si>
  <si>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</si>
  <si>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</si>
  <si>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</si>
  <si>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</si>
  <si>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</si>
  <si>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</si>
  <si>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</si>
  <si>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</si>
  <si>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</si>
  <si>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</si>
  <si>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</si>
  <si>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</si>
  <si>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</si>
  <si>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</si>
  <si>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</si>
  <si>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</si>
  <si>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</si>
  <si>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</si>
  <si>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</si>
  <si>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</si>
  <si>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</si>
  <si>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</si>
  <si>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</si>
  <si>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</si>
  <si>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</si>
  <si>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</si>
  <si>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</si>
  <si>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</si>
  <si>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</si>
  <si>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</si>
  <si>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</si>
  <si>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</si>
  <si>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</si>
  <si>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</si>
  <si>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</si>
  <si>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</si>
  <si>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</si>
  <si>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</si>
  <si>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</si>
  <si>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</si>
  <si>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</si>
  <si>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</si>
  <si>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</si>
  <si>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</si>
  <si>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</si>
  <si>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</si>
  <si>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</si>
  <si>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</si>
  <si>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</si>
  <si>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</si>
  <si>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</si>
  <si>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</si>
  <si>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</si>
  <si>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</si>
  <si>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</si>
  <si>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</si>
  <si>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</si>
  <si>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</si>
  <si>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</si>
  <si>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</si>
  <si>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</si>
  <si>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</si>
  <si>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</si>
  <si>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</si>
  <si>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</si>
  <si>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</si>
  <si>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</si>
  <si>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</si>
  <si>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</si>
  <si>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</si>
  <si>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</si>
  <si>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</si>
  <si>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</si>
  <si>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</si>
  <si>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</si>
  <si>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</si>
  <si>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</si>
  <si>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</si>
  <si>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</si>
  <si>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</si>
  <si>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</si>
  <si>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</si>
  <si>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</si>
  <si>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</si>
  <si>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</si>
  <si>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</si>
  <si>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</si>
  <si>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</si>
  <si>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</si>
  <si>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</si>
  <si>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</si>
  <si>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</si>
  <si>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</si>
  <si>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</si>
  <si>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</si>
  <si>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</si>
  <si>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</si>
  <si>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</si>
  <si>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</si>
  <si>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</si>
  <si>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</si>
  <si>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</si>
  <si>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</si>
  <si>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</si>
  <si>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</si>
  <si>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</si>
  <si>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</si>
  <si>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</si>
  <si>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</si>
  <si>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</si>
  <si>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</si>
  <si>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</si>
  <si>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</si>
  <si>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</si>
  <si>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</si>
  <si>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</si>
  <si>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</si>
  <si>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</si>
  <si>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</si>
  <si>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</si>
  <si>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</si>
  <si>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</si>
  <si>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</si>
  <si>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</si>
  <si>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</si>
  <si>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</si>
  <si>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</si>
  <si>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</si>
  <si>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</si>
  <si>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</si>
  <si>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</si>
  <si>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</si>
  <si>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</si>
  <si>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</si>
  <si>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</si>
  <si>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</si>
  <si>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</si>
  <si>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</si>
  <si>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</si>
  <si>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</si>
  <si>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</si>
  <si>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</si>
  <si>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</si>
  <si>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</si>
  <si>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</si>
  <si>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</si>
  <si>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</si>
  <si>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</si>
  <si>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</si>
  <si>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</si>
  <si>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</si>
  <si>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</si>
  <si>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</si>
  <si>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</si>
  <si>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</si>
  <si>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</si>
  <si>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</si>
  <si>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</si>
  <si>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</si>
  <si>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</si>
  <si>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</si>
  <si>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</si>
  <si>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</si>
  <si>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</si>
  <si>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</si>
  <si>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</si>
  <si>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</si>
  <si>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</si>
  <si>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</si>
  <si>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</si>
  <si>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</si>
  <si>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</si>
  <si>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</si>
  <si>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</si>
  <si>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</si>
  <si>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</si>
  <si>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</si>
  <si>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</si>
  <si>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</si>
  <si>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</si>
  <si>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</si>
  <si>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</si>
  <si>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</si>
  <si>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</si>
  <si>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</si>
  <si>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</si>
  <si>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</si>
  <si>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</si>
  <si>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</si>
  <si>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</si>
  <si>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</si>
  <si>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</si>
  <si>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</si>
  <si>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</si>
  <si>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</si>
  <si>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</si>
  <si>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</si>
  <si>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</si>
  <si>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</si>
  <si>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</si>
  <si>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</si>
  <si>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</si>
  <si>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</si>
  <si>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</si>
  <si>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</si>
  <si>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</si>
  <si>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</si>
  <si>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</si>
  <si>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</si>
  <si>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</si>
  <si>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</si>
  <si>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</si>
  <si>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</si>
  <si>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</si>
  <si>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</si>
  <si>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</si>
  <si>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</si>
  <si>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</si>
  <si>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</si>
  <si>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</si>
  <si>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</si>
  <si>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</si>
  <si>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</si>
  <si>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</si>
  <si>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</si>
  <si>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</si>
  <si>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</si>
  <si>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</si>
  <si>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</si>
  <si>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</si>
  <si>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</si>
  <si>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</si>
  <si>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</si>
  <si>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</si>
  <si>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</si>
  <si>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</si>
  <si>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</si>
  <si>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</si>
  <si>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</si>
  <si>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</si>
  <si>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</si>
  <si>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</si>
  <si>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</si>
  <si>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</si>
  <si>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</si>
  <si>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</si>
  <si>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</si>
  <si>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</si>
  <si>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</si>
  <si>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</si>
  <si>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</si>
  <si>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</si>
  <si>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</si>
  <si>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</si>
  <si>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</si>
  <si>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</si>
  <si>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</si>
  <si>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</si>
  <si>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</si>
  <si>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</si>
  <si>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</si>
  <si>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</si>
  <si>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</si>
  <si>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</si>
  <si>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</si>
  <si>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</si>
  <si>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</si>
  <si>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</si>
  <si>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</si>
  <si>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</si>
  <si>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</si>
  <si>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</si>
  <si>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</si>
  <si>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</si>
  <si>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</si>
  <si>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</si>
  <si>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</si>
  <si>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</si>
  <si>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</si>
  <si>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</si>
  <si>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</si>
  <si>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</si>
  <si>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</si>
  <si>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</si>
  <si>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</si>
  <si>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</si>
  <si>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</si>
  <si>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</si>
  <si>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</si>
  <si>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</si>
  <si>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</si>
  <si>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</si>
  <si>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</si>
  <si>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</si>
  <si>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</si>
  <si>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</si>
  <si>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</si>
  <si>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</si>
  <si>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</si>
  <si>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</si>
  <si>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</si>
  <si>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</si>
  <si>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</si>
  <si>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</si>
  <si>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</si>
  <si>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</si>
  <si>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</si>
  <si>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</si>
  <si>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</si>
  <si>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</si>
  <si>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</si>
  <si>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</si>
  <si>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</si>
  <si>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</si>
  <si>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</si>
  <si>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</si>
  <si>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</si>
  <si>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</si>
  <si>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</si>
  <si>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</si>
  <si>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</si>
  <si>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</si>
  <si>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</si>
  <si>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</si>
  <si>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</si>
  <si>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</si>
  <si>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</si>
  <si>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</si>
  <si>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</si>
  <si>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</si>
  <si>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</si>
  <si>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</si>
  <si>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</si>
  <si>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</si>
  <si>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</si>
  <si>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</si>
  <si>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</si>
  <si>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</si>
  <si>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</si>
  <si>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</si>
  <si>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</si>
  <si>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</si>
  <si>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</si>
  <si>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</si>
  <si>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</si>
  <si>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</si>
  <si>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</si>
  <si>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</si>
  <si>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</si>
  <si>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</si>
  <si>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</si>
  <si>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</si>
  <si>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</si>
  <si>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</si>
  <si>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</si>
  <si>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</si>
  <si>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</si>
  <si>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</si>
  <si>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</si>
  <si>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</si>
  <si>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</si>
  <si>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</si>
  <si>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</si>
  <si>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</si>
  <si>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</si>
  <si>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</si>
  <si>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</si>
  <si>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</si>
  <si>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</si>
  <si>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</si>
  <si>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</si>
  <si>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</si>
  <si>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</si>
  <si>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</si>
  <si>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</si>
  <si>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</si>
  <si>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</si>
  <si>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</si>
  <si>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</si>
  <si>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</si>
  <si>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</si>
  <si>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</si>
  <si>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</si>
  <si>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</si>
  <si>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</si>
  <si>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</si>
  <si>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</si>
  <si>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</si>
  <si>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</si>
  <si>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</si>
  <si>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</si>
  <si>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</si>
  <si>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</si>
  <si>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</si>
  <si>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</si>
  <si>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</si>
  <si>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</si>
  <si>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</si>
  <si>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</si>
  <si>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</si>
  <si>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</si>
  <si>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</si>
  <si>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</si>
  <si>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</si>
  <si>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</si>
  <si>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</si>
  <si>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</si>
  <si>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</si>
  <si>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</si>
  <si>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</si>
  <si>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</si>
  <si>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</si>
  <si>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</si>
  <si>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</si>
  <si>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</si>
  <si>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</si>
  <si>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</si>
  <si>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</si>
  <si>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</si>
  <si>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</si>
  <si>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</si>
  <si>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</si>
  <si>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</si>
  <si>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</si>
  <si>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</si>
  <si>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</si>
  <si>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</si>
  <si>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</si>
  <si>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</si>
  <si>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</si>
  <si>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</si>
  <si>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</si>
  <si>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</si>
  <si>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</si>
  <si>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</si>
  <si>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</si>
  <si>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</si>
  <si>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</si>
  <si>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</si>
  <si>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</si>
  <si>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</si>
  <si>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</si>
  <si>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</si>
  <si>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</si>
  <si>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</si>
  <si>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</si>
  <si>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</si>
  <si>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</si>
  <si>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</si>
  <si>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</si>
  <si>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</si>
  <si>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</si>
  <si>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</si>
  <si>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</si>
  <si>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</si>
  <si>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</si>
  <si>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</si>
  <si>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</si>
  <si>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</si>
  <si>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</si>
  <si>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</si>
  <si>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</si>
  <si>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</si>
  <si>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</si>
  <si>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</si>
  <si>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</si>
  <si>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</si>
  <si>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</si>
  <si>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</si>
  <si>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</si>
  <si>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</si>
  <si>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</si>
  <si>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</si>
  <si>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</si>
  <si>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</si>
  <si>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</si>
  <si>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</si>
  <si>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</si>
  <si>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</si>
  <si>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</si>
  <si>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</si>
  <si>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</si>
  <si>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</si>
  <si>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</si>
  <si>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</si>
  <si>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</si>
  <si>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</si>
  <si>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</si>
  <si>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</si>
  <si>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</si>
  <si>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</si>
  <si>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</si>
  <si>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</si>
  <si>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</si>
  <si>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</si>
  <si>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</si>
  <si>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</si>
  <si>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</si>
  <si>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</si>
  <si>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</si>
  <si>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</si>
  <si>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</si>
  <si>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</si>
  <si>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</si>
  <si>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</si>
  <si>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</si>
  <si>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</si>
  <si>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</si>
  <si>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</si>
  <si>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</si>
  <si>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</si>
  <si>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</si>
  <si>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</si>
  <si>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</si>
  <si>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</si>
  <si>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</si>
  <si>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</si>
  <si>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</si>
  <si>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</si>
  <si>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</si>
  <si>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</si>
  <si>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</si>
  <si>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</si>
  <si>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</si>
  <si>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</si>
  <si>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</si>
  <si>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</si>
  <si>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</si>
  <si>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</si>
  <si>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</si>
  <si>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</si>
  <si>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</si>
  <si>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</si>
  <si>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</si>
  <si>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</si>
  <si>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</si>
  <si>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</si>
  <si>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</si>
  <si>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</si>
  <si>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</si>
  <si>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</si>
  <si>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</si>
  <si>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</si>
  <si>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</si>
  <si>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</si>
  <si>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</si>
  <si>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</si>
  <si>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</si>
  <si>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</si>
  <si>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</si>
  <si>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</si>
  <si>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</si>
  <si>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</si>
  <si>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</si>
  <si>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</si>
  <si>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</si>
  <si>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</si>
  <si>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</si>
  <si>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</si>
  <si>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</si>
  <si>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</si>
  <si>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</si>
  <si>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</si>
  <si>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</si>
  <si>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</si>
  <si>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</si>
  <si>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</si>
  <si>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</si>
  <si>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</si>
  <si>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</si>
  <si>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</si>
  <si>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</si>
  <si>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</si>
  <si>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</si>
  <si>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</si>
  <si>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</si>
  <si>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</si>
  <si>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</si>
  <si>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</si>
  <si>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</si>
  <si>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</si>
  <si>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</si>
  <si>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</si>
  <si>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</si>
  <si>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</si>
  <si>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</si>
  <si>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</si>
  <si>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</si>
  <si>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</si>
  <si>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</si>
  <si>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</si>
  <si>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</si>
  <si>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</si>
  <si>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</si>
  <si>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</si>
  <si>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</si>
  <si>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</si>
  <si>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</si>
  <si>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</si>
  <si>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</si>
  <si>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</si>
  <si>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</si>
  <si>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</si>
  <si>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</si>
  <si>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</si>
  <si>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</si>
  <si>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</si>
  <si>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</si>
  <si>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</si>
  <si>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</si>
  <si>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</si>
  <si>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</si>
  <si>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</si>
  <si>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</si>
  <si>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</si>
  <si>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</si>
  <si>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</si>
  <si>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</si>
  <si>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</si>
  <si>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</si>
  <si>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</si>
  <si>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</si>
  <si>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</si>
  <si>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</si>
  <si>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</si>
  <si>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</si>
  <si>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</si>
  <si>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</si>
  <si>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</si>
  <si>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</si>
  <si>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</si>
  <si>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</si>
  <si>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</si>
  <si>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</si>
  <si>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</si>
  <si>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</si>
  <si>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</si>
  <si>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</si>
  <si>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</si>
  <si>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</si>
  <si>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</si>
  <si>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</si>
  <si>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</si>
  <si>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</si>
  <si>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</si>
  <si>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</si>
  <si>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</si>
  <si>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</si>
  <si>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</si>
  <si>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</si>
  <si>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</si>
  <si>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</si>
  <si>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</si>
  <si>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</si>
  <si>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</si>
  <si>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</si>
  <si>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</si>
  <si>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</si>
  <si>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</si>
  <si>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</si>
  <si>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</si>
  <si>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</si>
  <si>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</si>
  <si>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</si>
  <si>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</si>
  <si>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</si>
  <si>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</si>
  <si>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</si>
  <si>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</si>
  <si>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</si>
  <si>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</si>
  <si>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</si>
  <si>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</si>
  <si>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</si>
  <si>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</si>
  <si>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</si>
  <si>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</si>
  <si>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</si>
  <si>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</si>
  <si>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</si>
  <si>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</si>
  <si>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</si>
  <si>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</si>
  <si>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</si>
  <si>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</si>
  <si>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</si>
  <si>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</si>
  <si>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</si>
  <si>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</si>
  <si>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</si>
  <si>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</si>
  <si>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</si>
  <si>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</si>
  <si>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</si>
  <si>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</si>
  <si>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</si>
  <si>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</si>
  <si>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</si>
  <si>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</si>
  <si>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</si>
  <si>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</si>
  <si>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</si>
  <si>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</si>
  <si>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</si>
  <si>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</si>
  <si>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</si>
  <si>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</si>
  <si>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</si>
  <si>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</si>
  <si>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</si>
  <si>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</si>
  <si>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</si>
  <si>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</si>
  <si>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</si>
  <si>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</si>
  <si>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</si>
  <si>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</si>
  <si>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</si>
  <si>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</si>
  <si>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</si>
  <si>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</si>
  <si>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</si>
  <si>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</si>
  <si>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</si>
  <si>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</si>
  <si>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</si>
  <si>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</si>
  <si>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</si>
  <si>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</si>
  <si>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</si>
  <si>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</si>
  <si>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</si>
  <si>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</si>
  <si>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</si>
  <si>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</si>
  <si>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</si>
  <si>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</si>
  <si>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</si>
  <si>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</si>
  <si>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</si>
  <si>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</si>
  <si>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</si>
  <si>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</si>
  <si>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</si>
  <si>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</si>
  <si>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</si>
  <si>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</si>
  <si>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</si>
  <si>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</si>
  <si>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</si>
  <si>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</si>
  <si>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</si>
  <si>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</si>
  <si>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</si>
  <si>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</si>
  <si>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</si>
  <si>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</si>
  <si>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</si>
  <si>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</si>
  <si>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</si>
  <si>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</si>
  <si>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</si>
  <si>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</si>
  <si>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</si>
  <si>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</si>
  <si>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</si>
  <si>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</si>
  <si>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</si>
  <si>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</si>
  <si>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</si>
  <si>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</si>
  <si>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</si>
  <si>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</si>
  <si>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</si>
  <si>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</si>
  <si>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</si>
  <si>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</si>
  <si>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</si>
  <si>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</si>
  <si>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</si>
  <si>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</si>
  <si>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</si>
  <si>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</si>
  <si>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</si>
  <si>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</si>
  <si>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</si>
  <si>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</si>
  <si>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</si>
  <si>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</si>
  <si>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</si>
  <si>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</si>
  <si>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</si>
  <si>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</si>
  <si>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</si>
  <si>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</si>
  <si>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</si>
  <si>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</si>
  <si>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</si>
  <si>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</si>
  <si>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</si>
  <si>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</si>
  <si>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</si>
  <si>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</si>
  <si>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</si>
  <si>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</si>
  <si>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</si>
  <si>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</si>
  <si>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</si>
  <si>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</si>
  <si>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</si>
  <si>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</si>
  <si>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</si>
  <si>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</si>
  <si>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</si>
  <si>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</si>
  <si>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</si>
  <si>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</si>
  <si>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</si>
  <si>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</si>
  <si>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</si>
  <si>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</si>
  <si>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</si>
  <si>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</si>
  <si>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</si>
  <si>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</si>
  <si>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</si>
  <si>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</si>
  <si>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</si>
  <si>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</si>
  <si>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</si>
  <si>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</si>
  <si>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</si>
  <si>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</si>
  <si>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</si>
  <si>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</si>
  <si>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</si>
  <si>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</si>
  <si>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</si>
  <si>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</si>
  <si>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</si>
  <si>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</si>
  <si>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</si>
  <si>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</si>
  <si>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</si>
  <si>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</si>
  <si>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</si>
  <si>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</si>
  <si>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</si>
  <si>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</si>
  <si>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</si>
  <si>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</si>
  <si>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</si>
  <si>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</si>
  <si>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</si>
  <si>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</si>
  <si>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</si>
  <si>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</si>
  <si>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</si>
  <si>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</si>
  <si>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</si>
  <si>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</si>
  <si>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</si>
  <si>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</si>
  <si>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</si>
  <si>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</si>
  <si>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</si>
  <si>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</si>
  <si>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</si>
  <si>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</si>
  <si>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</si>
  <si>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</si>
  <si>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</si>
  <si>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</si>
  <si>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</si>
  <si>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</si>
  <si>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</si>
  <si>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</si>
  <si>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</si>
  <si>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</si>
  <si>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</si>
  <si>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</si>
  <si>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</si>
  <si>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</si>
  <si>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</si>
  <si>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</si>
  <si>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</si>
  <si>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</si>
  <si>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</si>
  <si>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</si>
  <si>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</si>
  <si>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</si>
  <si>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</si>
  <si>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</si>
  <si>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</si>
  <si>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</si>
  <si>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</si>
  <si>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</si>
  <si>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</si>
  <si>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</si>
  <si>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</si>
  <si>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</si>
  <si>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</si>
  <si>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</si>
  <si>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</si>
  <si>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</si>
  <si>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</si>
  <si>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</si>
  <si>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</si>
  <si>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</si>
  <si>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</si>
  <si>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</si>
  <si>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</si>
  <si>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</si>
  <si>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</si>
  <si>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</si>
  <si>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</si>
  <si>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</si>
  <si>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</si>
  <si>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</si>
  <si>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</si>
  <si>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</si>
  <si>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</si>
  <si>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</si>
  <si>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</si>
  <si>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</si>
  <si>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</si>
  <si>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</si>
  <si>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</si>
  <si>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</si>
  <si>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</si>
  <si>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</si>
  <si>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</si>
  <si>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</si>
  <si>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</si>
  <si>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</si>
  <si>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</si>
  <si>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</si>
  <si>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</si>
  <si>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</si>
  <si>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</si>
  <si>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</si>
  <si>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</si>
  <si>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</si>
  <si>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</si>
  <si>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</si>
  <si>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</si>
  <si>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</si>
  <si>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</si>
  <si>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</si>
  <si>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</si>
  <si>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</si>
  <si>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</si>
  <si>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</si>
  <si>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</si>
  <si>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</si>
  <si>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</si>
  <si>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</si>
  <si>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</si>
  <si>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</si>
  <si>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</si>
  <si>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</si>
  <si>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</si>
  <si>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</si>
  <si>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</si>
  <si>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</si>
  <si>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</si>
  <si>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</si>
  <si>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</si>
  <si>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</si>
  <si>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</si>
  <si>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</si>
  <si>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</si>
  <si>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</si>
  <si>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</si>
  <si>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</si>
  <si>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</si>
  <si>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</si>
  <si>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</si>
  <si>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</si>
  <si>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</si>
  <si>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</si>
  <si>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</si>
  <si>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</si>
  <si>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</si>
  <si>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</si>
  <si>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</si>
  <si>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</si>
  <si>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</si>
  <si>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</si>
  <si>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</si>
  <si>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</si>
  <si>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</si>
  <si>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</si>
  <si>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</si>
  <si>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</si>
  <si>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</si>
  <si>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</si>
  <si>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</si>
  <si>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</si>
  <si>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</si>
  <si>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</si>
  <si>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</si>
  <si>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</si>
  <si>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</si>
  <si>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</si>
  <si>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</si>
  <si>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</si>
  <si>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</si>
  <si>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</si>
  <si>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</si>
  <si>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</si>
  <si>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</si>
  <si>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</si>
  <si>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</si>
  <si>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</si>
  <si>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</si>
  <si>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</si>
  <si>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</si>
  <si>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</si>
  <si>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</si>
  <si>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</si>
  <si>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</si>
  <si>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</si>
  <si>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</si>
  <si>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</si>
  <si>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</si>
  <si>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</si>
  <si>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</si>
  <si>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</si>
  <si>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</si>
  <si>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</si>
  <si>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</si>
  <si>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</si>
  <si>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</si>
  <si>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</si>
  <si>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</si>
  <si>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</si>
  <si>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</si>
  <si>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</si>
  <si>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</si>
  <si>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</si>
  <si>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</si>
  <si>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</si>
  <si>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</si>
  <si>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</si>
  <si>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</si>
  <si>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</si>
  <si>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</si>
  <si>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</si>
  <si>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</si>
  <si>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</si>
  <si>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</si>
  <si>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</si>
  <si>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</si>
  <si>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</si>
  <si>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</si>
  <si>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</si>
  <si>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</si>
  <si>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</si>
  <si>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</si>
  <si>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</si>
  <si>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</si>
  <si>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</si>
  <si>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</si>
  <si>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</si>
  <si>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</si>
  <si>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</si>
  <si>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</si>
  <si>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</si>
  <si>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</si>
  <si>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</si>
  <si>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</si>
  <si>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</si>
  <si>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</si>
  <si>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</si>
  <si>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</si>
  <si>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</si>
  <si>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</si>
  <si>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</si>
  <si>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</si>
  <si>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</si>
  <si>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</si>
  <si>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</si>
  <si>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</si>
  <si>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</si>
  <si>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</si>
  <si>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</si>
  <si>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</si>
  <si>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</si>
  <si>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</si>
  <si>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</si>
  <si>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</si>
  <si>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</si>
  <si>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</si>
  <si>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</si>
  <si>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</si>
  <si>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</si>
  <si>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</si>
  <si>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</si>
  <si>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</si>
  <si>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</si>
  <si>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</si>
  <si>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</si>
  <si>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</si>
  <si>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</si>
  <si>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</si>
  <si>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</si>
  <si>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</si>
  <si>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</si>
  <si>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</si>
  <si>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</si>
  <si>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</si>
  <si>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</si>
  <si>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</si>
  <si>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</si>
  <si>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</si>
  <si>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</si>
  <si>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</si>
  <si>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</si>
  <si>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</si>
  <si>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</si>
  <si>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</si>
  <si>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</si>
  <si>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</si>
  <si>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</si>
  <si>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</si>
  <si>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</si>
  <si>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</si>
  <si>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</si>
  <si>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</si>
  <si>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</si>
  <si>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</si>
  <si>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</si>
  <si>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</si>
  <si>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</si>
  <si>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</si>
  <si>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</si>
  <si>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</si>
  <si>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</si>
  <si>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</si>
  <si>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</si>
  <si>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</si>
  <si>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</si>
  <si>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</si>
  <si>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</si>
  <si>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</si>
  <si>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</si>
  <si>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</si>
  <si>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</si>
  <si>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</si>
  <si>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</si>
  <si>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</si>
  <si>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</si>
  <si>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</si>
  <si>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</si>
  <si>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</si>
  <si>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</si>
  <si>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</si>
  <si>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</si>
  <si>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</si>
  <si>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</si>
  <si>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</si>
  <si>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</si>
  <si>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</si>
  <si>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</si>
  <si>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</si>
  <si>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</si>
  <si>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</si>
  <si>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</si>
  <si>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</si>
  <si>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</si>
  <si>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</si>
  <si>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</si>
  <si>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</si>
  <si>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</si>
  <si>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</si>
  <si>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</si>
  <si>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</si>
  <si>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</si>
  <si>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</si>
  <si>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</si>
  <si>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</si>
  <si>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</si>
  <si>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</si>
  <si>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</si>
  <si>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</si>
  <si>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</si>
  <si>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</si>
  <si>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</si>
  <si>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</si>
  <si>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</si>
  <si>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</si>
  <si>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</si>
  <si>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</si>
  <si>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</si>
  <si>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</si>
  <si>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</si>
  <si>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</si>
  <si>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</si>
  <si>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</si>
  <si>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</si>
  <si>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</si>
  <si>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</si>
  <si>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</si>
  <si>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</si>
  <si>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</si>
  <si>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</si>
  <si>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</si>
  <si>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</si>
  <si>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</si>
  <si>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</si>
  <si>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</si>
  <si>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</si>
  <si>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</si>
  <si>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</si>
  <si>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</si>
  <si>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</si>
  <si>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</si>
  <si>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</si>
  <si>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</si>
  <si>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</si>
  <si>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</si>
  <si>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</si>
  <si>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</si>
  <si>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</si>
  <si>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</si>
  <si>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</si>
  <si>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</si>
  <si>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</si>
  <si>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</si>
  <si>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</si>
  <si>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</si>
  <si>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</si>
  <si>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</si>
  <si>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</si>
  <si>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</si>
  <si>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</si>
  <si>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</si>
  <si>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</si>
  <si>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</si>
  <si>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</si>
  <si>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</si>
  <si>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</si>
  <si>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</si>
  <si>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</si>
  <si>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</si>
  <si>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</si>
  <si>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</si>
  <si>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</si>
  <si>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</si>
  <si>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</si>
  <si>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</si>
  <si>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</si>
  <si>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</si>
  <si>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</si>
  <si>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</si>
  <si>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</si>
  <si>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</si>
  <si>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</si>
  <si>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</si>
  <si>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</si>
  <si>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</si>
  <si>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</si>
  <si>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</si>
  <si>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</si>
  <si>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</si>
  <si>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</si>
  <si>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</si>
  <si>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</si>
  <si>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</si>
  <si>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</si>
  <si>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</si>
  <si>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</si>
  <si>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</si>
  <si>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</si>
  <si>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</si>
  <si>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</si>
  <si>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</si>
  <si>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</si>
  <si>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</si>
  <si>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</si>
  <si>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</si>
  <si>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</si>
  <si>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</si>
  <si>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</si>
  <si>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</si>
  <si>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</si>
  <si>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</si>
  <si>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</si>
  <si>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</si>
  <si>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</si>
  <si>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</si>
  <si>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</si>
  <si>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</si>
  <si>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</si>
  <si>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</si>
  <si>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</si>
  <si>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</si>
  <si>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</si>
  <si>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</si>
  <si>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</si>
  <si>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</si>
  <si>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</si>
  <si>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</si>
  <si>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</si>
  <si>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</si>
  <si>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</si>
  <si>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</si>
  <si>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</si>
  <si>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</si>
  <si>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</si>
  <si>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</si>
  <si>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</si>
  <si>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</si>
  <si>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</si>
  <si>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</si>
  <si>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</si>
  <si>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</si>
  <si>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</si>
  <si>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</si>
  <si>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</si>
  <si>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</si>
  <si>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</si>
  <si>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</si>
  <si>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</si>
  <si>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</si>
  <si>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</si>
  <si>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</si>
  <si>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</si>
  <si>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</si>
  <si>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</si>
  <si>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</si>
  <si>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</si>
  <si>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</si>
  <si>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</si>
  <si>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</si>
  <si>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</si>
  <si>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</si>
  <si>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</si>
  <si>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</si>
  <si>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</si>
  <si>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</si>
  <si>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</si>
  <si>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</si>
  <si>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</si>
  <si>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</si>
  <si>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</si>
  <si>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</si>
  <si>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</si>
  <si>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</si>
  <si>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</si>
  <si>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</si>
  <si>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</si>
  <si>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</si>
  <si>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</si>
  <si>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</si>
  <si>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</si>
  <si>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</si>
  <si>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</si>
  <si>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</si>
  <si>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</si>
  <si>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</si>
  <si>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</si>
  <si>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</si>
  <si>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</si>
  <si>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</si>
  <si>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</si>
  <si>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</si>
  <si>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</si>
  <si>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</si>
  <si>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</si>
  <si>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</si>
  <si>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</si>
  <si>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</si>
  <si>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</si>
  <si>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</si>
  <si>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</si>
  <si>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</si>
  <si>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</si>
  <si>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</si>
  <si>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</si>
  <si>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</si>
  <si>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</si>
  <si>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</si>
  <si>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</si>
  <si>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</si>
  <si>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</si>
  <si>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</si>
  <si>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</si>
  <si>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</si>
  <si>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</si>
  <si>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</si>
  <si>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</si>
  <si>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</si>
  <si>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</si>
  <si>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</si>
  <si>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</si>
  <si>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</si>
  <si>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</si>
  <si>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</si>
  <si>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</si>
  <si>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</si>
  <si>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</si>
  <si>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</si>
  <si>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</si>
  <si>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</si>
  <si>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</si>
  <si>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</si>
  <si>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</si>
  <si>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</si>
  <si>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</si>
  <si>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</si>
  <si>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</si>
  <si>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</si>
  <si>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</si>
  <si>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</si>
  <si>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</si>
  <si>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</si>
  <si>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</si>
  <si>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</si>
  <si>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</si>
  <si>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</si>
  <si>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</si>
  <si>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</si>
  <si>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</si>
  <si>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</si>
  <si>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</si>
  <si>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</si>
  <si>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</si>
  <si>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</si>
  <si>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</si>
  <si>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</si>
  <si>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</si>
  <si>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</si>
  <si>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</si>
  <si>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</si>
  <si>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</si>
  <si>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</si>
  <si>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</si>
  <si>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</si>
  <si>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</si>
  <si>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</si>
  <si>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</si>
  <si>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</si>
  <si>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</si>
  <si>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</si>
  <si>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</si>
  <si>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</si>
  <si>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</si>
  <si>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</si>
  <si>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</si>
  <si>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</si>
  <si>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</si>
  <si>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</si>
  <si>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</si>
  <si>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</si>
  <si>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</si>
  <si>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</si>
  <si>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</si>
  <si>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</si>
  <si>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</si>
  <si>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</si>
  <si>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</si>
  <si>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</si>
  <si>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</si>
  <si>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</si>
  <si>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</si>
  <si>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</si>
  <si>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</si>
  <si>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</si>
  <si>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</si>
  <si>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</si>
  <si>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</si>
  <si>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</si>
  <si>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</si>
  <si>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</si>
  <si>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</si>
  <si>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</si>
  <si>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</si>
  <si>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</si>
  <si>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</si>
  <si>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</si>
  <si>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</si>
  <si>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</si>
  <si>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</si>
  <si>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</si>
  <si>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</si>
  <si>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</si>
  <si>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</si>
  <si>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</si>
  <si>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</si>
  <si>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</si>
  <si>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</si>
  <si>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</si>
  <si>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</si>
  <si>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</si>
  <si>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</si>
  <si>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</si>
  <si>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</si>
  <si>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</si>
  <si>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</si>
  <si>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</si>
  <si>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</si>
  <si>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</si>
  <si>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</si>
  <si>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</si>
  <si>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</si>
  <si>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</si>
  <si>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</si>
  <si>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</si>
  <si>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</si>
  <si>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</si>
  <si>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</si>
  <si>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</si>
  <si>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</si>
  <si>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</si>
  <si>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</si>
  <si>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</si>
  <si>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</si>
  <si>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</si>
  <si>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</si>
  <si>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</si>
  <si>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</si>
  <si>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</si>
  <si>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</si>
  <si>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</si>
  <si>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</si>
  <si>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</si>
  <si>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</si>
  <si>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</si>
  <si>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</si>
  <si>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</si>
  <si>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</si>
  <si>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</si>
  <si>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</si>
  <si>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</si>
  <si>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</si>
  <si>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</si>
  <si>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</si>
  <si>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</si>
  <si>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</si>
  <si>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</si>
  <si>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</si>
  <si>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</si>
  <si>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</si>
  <si>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</si>
  <si>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</si>
  <si>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</si>
  <si>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</si>
  <si>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</si>
  <si>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</si>
  <si>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</si>
  <si>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</si>
  <si>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</si>
  <si>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</si>
  <si>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</si>
  <si>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</si>
  <si>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</si>
  <si>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</si>
  <si>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</si>
  <si>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</si>
  <si>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</si>
  <si>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</si>
  <si>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</si>
  <si>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</si>
  <si>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</si>
  <si>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</si>
  <si>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</si>
  <si>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</si>
  <si>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</si>
  <si>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</si>
  <si>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</si>
  <si>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</si>
  <si>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</si>
  <si>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</si>
  <si>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</si>
  <si>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</si>
  <si>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</si>
  <si>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</si>
  <si>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</si>
  <si>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</si>
  <si>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</si>
  <si>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</si>
  <si>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</si>
  <si>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</si>
  <si>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</si>
  <si>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</si>
  <si>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</si>
  <si>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</si>
  <si>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</si>
  <si>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</si>
  <si>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</si>
  <si>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</si>
  <si>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</si>
  <si>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</si>
  <si>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</si>
  <si>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</si>
  <si>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</si>
  <si>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</si>
  <si>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</si>
  <si>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</si>
  <si>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</si>
  <si>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</si>
  <si>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</si>
  <si>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</si>
  <si>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</si>
  <si>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</si>
  <si>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</si>
  <si>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</si>
  <si>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</si>
  <si>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</si>
  <si>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</si>
  <si>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</si>
  <si>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</si>
  <si>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</si>
  <si>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</si>
  <si>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</si>
  <si>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</si>
  <si>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</si>
  <si>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</si>
  <si>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</si>
  <si>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</si>
  <si>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</si>
  <si>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</si>
  <si>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</si>
  <si>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</si>
  <si>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</si>
  <si>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</si>
  <si>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</si>
  <si>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</si>
  <si>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</si>
  <si>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</si>
  <si>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</si>
  <si>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</si>
  <si>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</si>
  <si>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</si>
  <si>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</si>
  <si>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</si>
  <si>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</si>
  <si>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</si>
  <si>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</si>
  <si>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</si>
  <si>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</si>
  <si>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</si>
  <si>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</si>
  <si>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</si>
  <si>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</si>
  <si>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</si>
  <si>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</si>
  <si>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</si>
  <si>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</si>
  <si>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</si>
  <si>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</si>
  <si>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</si>
  <si>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</si>
  <si>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</si>
  <si>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</si>
  <si>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</si>
  <si>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</si>
  <si>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</si>
  <si>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</si>
  <si>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</si>
  <si>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</si>
  <si>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</si>
  <si>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</si>
  <si>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</si>
  <si>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</si>
  <si>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</si>
  <si>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</si>
  <si>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</si>
  <si>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</si>
  <si>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</si>
  <si>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</si>
  <si>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</si>
  <si>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</si>
  <si>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</si>
  <si>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</si>
  <si>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</si>
  <si>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</si>
  <si>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</si>
  <si>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</si>
  <si>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</si>
  <si>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</si>
  <si>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</si>
  <si>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</si>
  <si>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</si>
  <si>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</si>
  <si>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</si>
  <si>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</si>
  <si>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</si>
  <si>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</si>
  <si>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</si>
  <si>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</si>
  <si>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</si>
  <si>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</si>
  <si>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</si>
  <si>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</si>
  <si>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</si>
  <si>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</si>
  <si>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</si>
  <si>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</si>
  <si>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</si>
  <si>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</si>
  <si>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</si>
  <si>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</si>
  <si>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</si>
  <si>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</si>
  <si>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</si>
  <si>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</si>
  <si>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</si>
  <si>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</si>
  <si>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</si>
  <si>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</si>
  <si>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</si>
  <si>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</si>
  <si>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</si>
  <si>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</si>
  <si>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</si>
  <si>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</si>
  <si>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</si>
  <si>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</si>
  <si>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</si>
  <si>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</si>
  <si>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</si>
  <si>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</si>
  <si>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</si>
  <si>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</si>
  <si>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</si>
  <si>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</si>
  <si>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</si>
  <si>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</si>
  <si>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</si>
  <si>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</si>
  <si>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</si>
  <si>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</si>
  <si>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</si>
  <si>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</si>
  <si>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</si>
  <si>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</si>
  <si>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</si>
  <si>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</si>
  <si>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</si>
  <si>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</si>
  <si>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</si>
  <si>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</si>
  <si>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</si>
  <si>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</si>
  <si>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</si>
  <si>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</si>
  <si>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</si>
  <si>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</si>
  <si>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</si>
  <si>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</si>
  <si>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</si>
  <si>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</si>
  <si>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</si>
  <si>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</si>
  <si>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</si>
  <si>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</si>
  <si>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</si>
  <si>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</si>
  <si>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</si>
  <si>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</si>
  <si>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</si>
  <si>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</si>
  <si>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</si>
  <si>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</si>
  <si>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</si>
  <si>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</si>
  <si>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</si>
  <si>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</si>
  <si>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</si>
  <si>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</si>
  <si>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</si>
  <si>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</si>
  <si>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</si>
  <si>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</si>
  <si>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</si>
  <si>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</si>
  <si>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</si>
  <si>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</si>
  <si>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</si>
  <si>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</si>
  <si>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</si>
  <si>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</si>
  <si>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</si>
  <si>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</si>
  <si>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</si>
  <si>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</si>
  <si>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</si>
  <si>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</si>
  <si>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</si>
  <si>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</si>
  <si>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</si>
  <si>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</si>
  <si>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</si>
  <si>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</si>
  <si>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</si>
  <si>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</si>
  <si>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</si>
  <si>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</si>
  <si>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</si>
  <si>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</si>
  <si>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</si>
  <si>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</si>
  <si>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</si>
  <si>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</si>
  <si>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</si>
  <si>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</si>
  <si>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</si>
  <si>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</si>
  <si>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</si>
  <si>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</si>
  <si>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</si>
  <si>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</si>
  <si>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</si>
  <si>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</si>
  <si>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</si>
  <si>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</si>
  <si>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</si>
  <si>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</si>
  <si>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</si>
  <si>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</si>
  <si>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</si>
  <si>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</si>
  <si>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</si>
  <si>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</si>
  <si>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</si>
  <si>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</si>
  <si>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</si>
  <si>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</si>
  <si>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</si>
  <si>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</si>
  <si>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</si>
  <si>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</si>
  <si>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</si>
  <si>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</si>
  <si>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</si>
  <si>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</si>
  <si>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</si>
  <si>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</si>
  <si>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</si>
  <si>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</si>
  <si>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</si>
  <si>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</si>
  <si>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</si>
  <si>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</si>
  <si>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</si>
  <si>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</si>
  <si>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</si>
  <si>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</si>
  <si>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</si>
  <si>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</si>
  <si>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</si>
  <si>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</si>
  <si>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</si>
  <si>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</si>
  <si>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</si>
  <si>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</si>
  <si>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</si>
  <si>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</si>
  <si>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</si>
  <si>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</si>
  <si>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</si>
  <si>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</si>
  <si>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</si>
  <si>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</si>
  <si>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</si>
  <si>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</si>
  <si>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</si>
  <si>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</si>
  <si>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</si>
  <si>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</si>
  <si>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</si>
  <si>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</si>
  <si>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</si>
  <si>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</si>
  <si>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</si>
  <si>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</si>
  <si>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</si>
  <si>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</si>
  <si>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</si>
  <si>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</si>
  <si>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</si>
  <si>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</si>
  <si>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</si>
  <si>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</si>
  <si>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</si>
  <si>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</si>
  <si>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</si>
  <si>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</si>
  <si>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</si>
  <si>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</si>
  <si>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</si>
  <si>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</si>
  <si>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</si>
  <si>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</si>
  <si>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</si>
  <si>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</si>
  <si>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</si>
  <si>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</si>
  <si>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</si>
  <si>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</si>
  <si>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</si>
  <si>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</si>
  <si>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</si>
  <si>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</si>
  <si>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</si>
  <si>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</si>
  <si>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</si>
  <si>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</si>
  <si>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</si>
  <si>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</si>
  <si>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</si>
  <si>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</si>
  <si>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</si>
  <si>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</si>
  <si>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</si>
  <si>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</si>
  <si>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</si>
  <si>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</si>
  <si>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</si>
  <si>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</si>
  <si>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</si>
  <si>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</si>
  <si>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</si>
  <si>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</si>
  <si>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</si>
  <si>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</si>
  <si>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</si>
  <si>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</si>
  <si>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</si>
  <si>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</si>
  <si>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</si>
  <si>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</si>
  <si>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</si>
  <si>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</si>
  <si>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</si>
  <si>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</si>
  <si>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</si>
  <si>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</si>
  <si>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</si>
  <si>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</si>
  <si>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</si>
  <si>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</si>
  <si>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</si>
  <si>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</si>
  <si>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</si>
  <si>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</si>
  <si>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</si>
  <si>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</si>
  <si>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</si>
  <si>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</si>
  <si>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</si>
  <si>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</si>
  <si>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</si>
  <si>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</si>
  <si>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</si>
  <si>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</si>
  <si>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</si>
  <si>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</si>
  <si>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</si>
  <si>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</si>
  <si>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</si>
  <si>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</si>
  <si>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</si>
  <si>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</si>
  <si>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</si>
  <si>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</si>
  <si>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</si>
  <si>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</si>
  <si>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</si>
  <si>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</si>
  <si>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</si>
  <si>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</si>
  <si>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</si>
  <si>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</si>
  <si>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</si>
  <si>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</si>
  <si>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</si>
  <si>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</si>
  <si>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</si>
  <si>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</si>
  <si>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</si>
  <si>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</si>
  <si>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</si>
  <si>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</si>
  <si>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</si>
  <si>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</si>
  <si>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</si>
  <si>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</si>
  <si>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</si>
  <si>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</si>
  <si>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</si>
  <si>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</si>
  <si>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</si>
  <si>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</si>
  <si>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</si>
  <si>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</si>
  <si>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</si>
  <si>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</si>
  <si>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</si>
  <si>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</si>
  <si>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</si>
  <si>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</si>
  <si>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</si>
  <si>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</si>
  <si>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</si>
  <si>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</si>
  <si>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</si>
  <si>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</si>
  <si>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</si>
  <si>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</si>
  <si>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</si>
  <si>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</si>
  <si>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</si>
  <si>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</si>
  <si>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</si>
  <si>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</si>
  <si>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</si>
  <si>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</si>
  <si>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</si>
  <si>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</si>
  <si>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</si>
  <si>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</si>
  <si>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</si>
  <si>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</si>
  <si>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</si>
  <si>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</si>
  <si>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</si>
  <si>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</si>
  <si>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</si>
  <si>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</si>
  <si>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</si>
  <si>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</si>
  <si>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</si>
  <si>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</si>
  <si>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</si>
  <si>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</si>
  <si>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</si>
  <si>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</si>
  <si>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</si>
  <si>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</si>
  <si>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</si>
  <si>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</si>
  <si>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</si>
  <si>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</si>
  <si>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</si>
  <si>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</si>
  <si>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</si>
  <si>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</si>
  <si>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</si>
  <si>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</si>
  <si>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</si>
  <si>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</si>
  <si>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</si>
  <si>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</si>
  <si>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</si>
  <si>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</si>
  <si>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</si>
  <si>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</si>
  <si>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</si>
  <si>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</si>
  <si>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</si>
  <si>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</si>
  <si>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</si>
  <si>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</si>
  <si>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</si>
  <si>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</si>
  <si>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</si>
  <si>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</si>
  <si>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</si>
  <si>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</si>
  <si>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</si>
  <si>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</si>
  <si>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</si>
  <si>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</si>
  <si>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</si>
  <si>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</si>
  <si>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</si>
  <si>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</si>
  <si>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</si>
  <si>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</si>
  <si>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</si>
  <si>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</si>
  <si>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</si>
  <si>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</si>
  <si>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</si>
  <si>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</si>
  <si>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</si>
  <si>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</si>
  <si>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</si>
  <si>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</si>
  <si>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</si>
  <si>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</si>
  <si>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</si>
  <si>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</si>
  <si>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</si>
  <si>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</si>
  <si>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</si>
  <si>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</si>
  <si>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</si>
  <si>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</si>
  <si>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</si>
  <si>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</si>
  <si>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</si>
  <si>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</si>
  <si>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</si>
  <si>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</si>
  <si>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</si>
  <si>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</si>
  <si>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</si>
  <si>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</si>
  <si>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</si>
  <si>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</si>
  <si>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</si>
  <si>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</si>
  <si>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</si>
  <si>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</si>
  <si>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</si>
  <si>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</si>
  <si>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</si>
  <si>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</si>
  <si>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</si>
  <si>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</si>
  <si>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</si>
  <si>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</si>
  <si>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</si>
  <si>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</si>
  <si>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</si>
  <si>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</si>
  <si>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</si>
  <si>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</si>
  <si>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</si>
  <si>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</si>
  <si>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</si>
  <si>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</si>
  <si>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</si>
  <si>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</si>
  <si>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</si>
  <si>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</si>
  <si>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</si>
  <si>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</si>
  <si>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</si>
  <si>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</si>
  <si>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</si>
  <si>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</si>
  <si>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</si>
  <si>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</si>
  <si>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</si>
  <si>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</si>
  <si>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</si>
  <si>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</si>
  <si>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</si>
  <si>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</si>
  <si>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</si>
  <si>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</si>
  <si>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</si>
  <si>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</si>
  <si>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</si>
  <si>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</si>
  <si>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</si>
  <si>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</si>
  <si>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</si>
  <si>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</si>
  <si>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</si>
  <si>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</si>
  <si>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</si>
  <si>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</si>
  <si>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</si>
  <si>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</si>
  <si>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</si>
  <si>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</si>
  <si>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</si>
  <si>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</si>
  <si>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</si>
  <si>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</si>
  <si>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</si>
  <si>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</si>
  <si>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</si>
  <si>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</si>
  <si>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</si>
  <si>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</si>
  <si>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</si>
  <si>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</si>
  <si>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</si>
  <si>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</si>
  <si>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</si>
  <si>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</si>
  <si>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</si>
  <si>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</si>
  <si>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</si>
  <si>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</si>
  <si>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</si>
  <si>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</si>
  <si>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</si>
  <si>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</si>
  <si>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</si>
  <si>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</si>
  <si>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</si>
  <si>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</si>
  <si>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</si>
  <si>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</si>
  <si>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</si>
  <si>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</si>
  <si>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</si>
  <si>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</si>
  <si>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</si>
  <si>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</si>
  <si>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</si>
  <si>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</si>
  <si>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</si>
  <si>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</si>
  <si>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</si>
  <si>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</si>
  <si>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</si>
  <si>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</si>
  <si>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</si>
  <si>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</si>
  <si>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</si>
  <si>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</si>
  <si>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</si>
  <si>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</si>
  <si>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</si>
  <si>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</si>
  <si>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</si>
  <si>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</si>
  <si>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</si>
  <si>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</si>
  <si>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</si>
  <si>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</si>
  <si>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</si>
  <si>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</si>
  <si>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</si>
  <si>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</si>
  <si>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</si>
  <si>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</si>
  <si>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</si>
  <si>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</si>
  <si>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</si>
  <si>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</si>
  <si>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</si>
  <si>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</si>
  <si>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</si>
  <si>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</si>
  <si>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</si>
  <si>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</si>
  <si>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</si>
  <si>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</si>
  <si>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</si>
  <si>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</si>
  <si>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</si>
  <si>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</si>
  <si>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</si>
  <si>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</si>
  <si>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</si>
  <si>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</si>
  <si>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</si>
  <si>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</si>
  <si>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</si>
  <si>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</si>
  <si>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</si>
  <si>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</si>
  <si>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</si>
  <si>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</si>
  <si>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</si>
  <si>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</si>
  <si>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</si>
  <si>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</si>
  <si>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</si>
  <si>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</si>
  <si>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</si>
  <si>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</si>
  <si>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</si>
  <si>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</si>
  <si>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</si>
  <si>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</si>
  <si>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</si>
  <si>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</si>
  <si>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</si>
  <si>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</si>
  <si>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</si>
  <si>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</si>
  <si>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</si>
  <si>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</si>
  <si>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</si>
  <si>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</si>
  <si>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</si>
  <si>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</si>
  <si>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</si>
  <si>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</si>
  <si>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</si>
  <si>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</si>
  <si>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</si>
  <si>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</si>
  <si>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</si>
  <si>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</si>
  <si>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</si>
  <si>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</si>
  <si>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</si>
  <si>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</si>
  <si>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</si>
  <si>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</si>
  <si>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</si>
  <si>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</si>
  <si>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</si>
  <si>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</si>
  <si>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</si>
  <si>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</si>
  <si>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</si>
  <si>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</si>
  <si>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</si>
  <si>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</si>
  <si>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</si>
  <si>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</si>
  <si>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</si>
  <si>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</si>
  <si>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</si>
  <si>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</si>
  <si>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</si>
  <si>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</si>
  <si>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</si>
  <si>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</si>
  <si>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</si>
  <si>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</si>
  <si>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</si>
  <si>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</si>
  <si>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</si>
  <si>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</si>
  <si>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</si>
  <si>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</si>
  <si>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</si>
  <si>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</si>
  <si>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</si>
  <si>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</si>
  <si>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</si>
  <si>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</si>
  <si>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</si>
  <si>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</si>
  <si>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</si>
  <si>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</si>
  <si>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</si>
  <si>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</si>
  <si>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</si>
  <si>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</si>
  <si>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</si>
  <si>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</si>
  <si>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</si>
  <si>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</si>
  <si>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</si>
  <si>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</si>
  <si>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</si>
  <si>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</si>
  <si>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</si>
  <si>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</si>
  <si>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</si>
  <si>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</si>
  <si>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</si>
  <si>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</si>
  <si>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</si>
  <si>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</si>
  <si>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</si>
  <si>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</si>
  <si>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</si>
  <si>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</si>
  <si>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</si>
  <si>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</si>
  <si>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</si>
  <si>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</si>
  <si>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</si>
  <si>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</si>
  <si>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</si>
  <si>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</si>
  <si>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</si>
  <si>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</si>
  <si>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</si>
  <si>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</si>
  <si>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</si>
  <si>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</si>
  <si>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</si>
  <si>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</si>
  <si>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</si>
  <si>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</si>
  <si>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</si>
  <si>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</si>
  <si>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</si>
  <si>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</si>
  <si>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</si>
  <si>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</si>
  <si>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</si>
  <si>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</si>
  <si>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</si>
  <si>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</si>
  <si>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</si>
  <si>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</si>
  <si>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</si>
  <si>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</si>
  <si>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</si>
  <si>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</si>
  <si>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</si>
  <si>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</si>
  <si>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</si>
  <si>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</si>
  <si>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</si>
  <si>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</si>
  <si>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</si>
  <si>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</si>
  <si>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</si>
  <si>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</si>
  <si>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</si>
  <si>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</si>
  <si>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</si>
  <si>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</si>
  <si>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</si>
  <si>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</si>
  <si>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</si>
  <si>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</si>
  <si>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</si>
  <si>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</si>
  <si>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</si>
  <si>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</si>
  <si>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</si>
  <si>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</si>
  <si>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</si>
  <si>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</si>
  <si>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</si>
  <si>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</si>
  <si>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</si>
  <si>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</si>
  <si>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</si>
  <si>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</si>
  <si>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</si>
  <si>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</si>
  <si>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</si>
  <si>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</si>
  <si>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</si>
  <si>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</si>
  <si>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</si>
  <si>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</si>
  <si>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</si>
  <si>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</si>
  <si>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</si>
  <si>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</si>
  <si>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</si>
  <si>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</si>
  <si>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</si>
  <si>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</si>
  <si>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</si>
  <si>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</si>
  <si>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</si>
  <si>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</si>
  <si>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</si>
  <si>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</si>
  <si>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</si>
  <si>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</si>
  <si>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</si>
  <si>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</si>
  <si>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</si>
  <si>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</si>
  <si>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</si>
  <si>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</si>
  <si>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</si>
  <si>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</si>
  <si>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</si>
  <si>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</si>
  <si>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</si>
  <si>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</si>
  <si>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</si>
  <si>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</si>
  <si>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</si>
  <si>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</si>
  <si>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</si>
  <si>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</si>
  <si>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</si>
  <si>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</si>
  <si>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</si>
  <si>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</si>
  <si>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</si>
  <si>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</si>
  <si>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</si>
  <si>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</si>
  <si>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</si>
  <si>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</si>
  <si>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</si>
  <si>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</si>
  <si>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</si>
  <si>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</si>
  <si>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</si>
  <si>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</si>
  <si>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</si>
  <si>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</si>
  <si>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</si>
  <si>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</si>
  <si>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</si>
  <si>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</si>
  <si>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</si>
  <si>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</si>
  <si>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</si>
  <si>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</si>
  <si>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</si>
  <si>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</si>
  <si>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</si>
  <si>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</si>
  <si>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</si>
  <si>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</si>
  <si>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</si>
  <si>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</si>
  <si>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</si>
  <si>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</si>
  <si>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</si>
  <si>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</si>
  <si>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</si>
  <si>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</si>
  <si>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</si>
  <si>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</si>
  <si>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</si>
  <si>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</si>
  <si>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</si>
  <si>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</si>
  <si>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</si>
  <si>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</si>
  <si>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</si>
  <si>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</si>
  <si>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</si>
  <si>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</si>
  <si>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</si>
  <si>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</si>
  <si>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</si>
  <si>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</si>
  <si>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</si>
  <si>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</si>
  <si>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</si>
  <si>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</si>
  <si>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</si>
  <si>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</si>
  <si>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</si>
  <si>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</si>
  <si>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</si>
  <si>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</si>
  <si>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</si>
  <si>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</si>
  <si>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</si>
  <si>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</si>
  <si>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</si>
  <si>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</si>
  <si>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</si>
  <si>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</si>
  <si>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</si>
  <si>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</si>
  <si>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</si>
  <si>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</si>
  <si>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</si>
  <si>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</si>
  <si>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</si>
  <si>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</si>
  <si>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</si>
  <si>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</si>
  <si>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</si>
  <si>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</si>
  <si>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</si>
  <si>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</si>
  <si>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</si>
  <si>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</si>
  <si>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</si>
  <si>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</si>
  <si>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</si>
  <si>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</si>
  <si>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</si>
  <si>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</si>
  <si>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</si>
  <si>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</si>
  <si>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</si>
  <si>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</si>
  <si>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</si>
  <si>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</si>
  <si>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</si>
  <si>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</si>
  <si>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</si>
  <si>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</si>
  <si>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</si>
  <si>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</si>
  <si>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</si>
  <si>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</si>
  <si>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</si>
  <si>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</si>
  <si>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</si>
  <si>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</si>
  <si>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</si>
  <si>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</si>
  <si>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</si>
  <si>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</si>
  <si>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</si>
  <si>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</si>
  <si>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</si>
  <si>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</si>
  <si>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</si>
  <si>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</si>
  <si>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</si>
  <si>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</si>
  <si>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</si>
  <si>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</si>
  <si>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</si>
  <si>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</si>
  <si>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</si>
  <si>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</si>
  <si>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</si>
  <si>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</si>
  <si>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</si>
  <si>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</si>
  <si>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</si>
  <si>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</si>
  <si>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</si>
  <si>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</si>
  <si>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</si>
  <si>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</si>
  <si>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</si>
  <si>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</si>
  <si>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</si>
  <si>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</si>
  <si>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</si>
  <si>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</si>
  <si>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</si>
  <si>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</si>
  <si>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</si>
  <si>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</si>
  <si>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</si>
  <si>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</si>
  <si>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</si>
  <si>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</si>
  <si>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</si>
  <si>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</si>
  <si>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</si>
  <si>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</si>
  <si>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</si>
  <si>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</si>
  <si>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</si>
  <si>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</si>
  <si>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</si>
  <si>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</si>
  <si>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</si>
  <si>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</si>
  <si>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</si>
  <si>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</si>
  <si>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</si>
  <si>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</si>
  <si>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</si>
  <si>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</si>
  <si>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</si>
  <si>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</si>
  <si>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</si>
  <si>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</si>
  <si>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</si>
  <si>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</si>
  <si>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</si>
  <si>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</si>
  <si>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</si>
  <si>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</si>
  <si>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</si>
  <si>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</si>
  <si>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</si>
  <si>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</si>
  <si>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</si>
  <si>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</si>
  <si>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</si>
  <si>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</si>
  <si>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</si>
  <si>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</si>
  <si>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</si>
  <si>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</si>
  <si>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</si>
  <si>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</si>
  <si>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</si>
  <si>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</si>
  <si>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</si>
  <si>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</si>
  <si>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</si>
  <si>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</si>
  <si>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</si>
  <si>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</si>
  <si>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</si>
  <si>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</si>
  <si>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</si>
  <si>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</si>
  <si>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</si>
  <si>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</si>
  <si>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</si>
  <si>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</si>
  <si>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</si>
  <si>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</si>
  <si>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</si>
  <si>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</si>
  <si>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</si>
  <si>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</si>
  <si>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</si>
  <si>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</si>
  <si>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</si>
  <si>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</si>
  <si>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</si>
  <si>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</si>
  <si>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</si>
  <si>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</si>
  <si>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</si>
  <si>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</si>
  <si>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</si>
  <si>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</si>
  <si>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</si>
  <si>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</si>
  <si>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</si>
  <si>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</si>
  <si>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</si>
  <si>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</si>
  <si>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</si>
  <si>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</si>
  <si>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</si>
  <si>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</si>
  <si>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</si>
  <si>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</si>
  <si>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</si>
  <si>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</si>
  <si>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</si>
  <si>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</si>
  <si>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</si>
  <si>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</si>
  <si>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</si>
  <si>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</si>
  <si>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</si>
  <si>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</si>
  <si>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</si>
  <si>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</si>
  <si>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</si>
  <si>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</si>
  <si>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</si>
  <si>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</si>
  <si>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</si>
  <si>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</si>
  <si>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</si>
  <si>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</si>
  <si>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</si>
  <si>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</si>
  <si>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</si>
  <si>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</si>
  <si>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</si>
  <si>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</si>
  <si>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</si>
  <si>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</si>
  <si>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</si>
  <si>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</si>
  <si>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</si>
  <si>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</si>
  <si>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</si>
  <si>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</si>
  <si>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</si>
  <si>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</si>
  <si>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</si>
  <si>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</si>
  <si>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</si>
  <si>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</si>
  <si>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</si>
  <si>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</si>
  <si>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</si>
  <si>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</si>
  <si>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</si>
  <si>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</si>
  <si>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</si>
  <si>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</si>
  <si>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</si>
  <si>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</si>
  <si>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</si>
  <si>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</si>
  <si>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</si>
  <si>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</si>
  <si>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</si>
  <si>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</si>
  <si>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</si>
  <si>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</si>
  <si>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</si>
  <si>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</si>
  <si>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</si>
  <si>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</si>
  <si>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</si>
  <si>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</si>
  <si>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</si>
  <si>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</si>
  <si>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</si>
  <si>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</si>
  <si>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</si>
  <si>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</si>
  <si>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</si>
  <si>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</si>
  <si>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</si>
  <si>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</si>
  <si>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</si>
  <si>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</si>
  <si>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</si>
  <si>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</si>
  <si>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</si>
  <si>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</si>
  <si>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</si>
  <si>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</si>
  <si>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</si>
  <si>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</si>
  <si>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</si>
  <si>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</si>
  <si>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</si>
  <si>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</si>
  <si>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</si>
  <si>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</si>
  <si>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</si>
  <si>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</si>
  <si>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</si>
  <si>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</si>
  <si>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</si>
  <si>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</si>
  <si>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</si>
  <si>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</si>
  <si>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</si>
  <si>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</si>
  <si>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</si>
  <si>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</si>
  <si>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</si>
  <si>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</si>
  <si>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</si>
  <si>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</si>
  <si>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</si>
  <si>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</si>
  <si>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</si>
  <si>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</si>
  <si>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</si>
  <si>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</si>
  <si>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</si>
  <si>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</si>
  <si>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</si>
  <si>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</si>
  <si>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</si>
  <si>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</si>
  <si>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</si>
  <si>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</si>
  <si>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</si>
  <si>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</si>
  <si>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</si>
  <si>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</si>
  <si>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</si>
  <si>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</si>
  <si>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</si>
  <si>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</si>
  <si>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</si>
  <si>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</si>
  <si>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</si>
  <si>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</si>
  <si>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</si>
  <si>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</si>
  <si>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</si>
  <si>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</si>
  <si>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</si>
  <si>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</si>
  <si>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</si>
  <si>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</si>
  <si>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</si>
  <si>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</si>
  <si>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</si>
  <si>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</si>
  <si>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</si>
  <si>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</si>
  <si>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</si>
  <si>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</si>
  <si>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</si>
  <si>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</si>
  <si>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</si>
  <si>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</si>
  <si>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</si>
  <si>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</si>
  <si>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</si>
  <si>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</si>
  <si>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</si>
  <si>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</si>
  <si>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</si>
  <si>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</si>
  <si>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</si>
  <si>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</si>
  <si>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</si>
  <si>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</si>
  <si>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</si>
  <si>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</si>
  <si>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</si>
  <si>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</si>
  <si>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</si>
  <si>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</si>
  <si>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</si>
  <si>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</si>
  <si>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</si>
  <si>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</si>
  <si>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</si>
  <si>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</si>
  <si>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</si>
  <si>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</si>
  <si>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</si>
  <si>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</si>
  <si>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</si>
  <si>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</si>
  <si>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</si>
  <si>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</si>
  <si>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</si>
  <si>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</si>
  <si>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</si>
  <si>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</si>
  <si>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</si>
  <si>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</si>
  <si>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</si>
  <si>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</si>
  <si>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</si>
  <si>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</si>
  <si>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</si>
  <si>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</si>
  <si>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</si>
  <si>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</si>
  <si>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</si>
  <si>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</si>
  <si>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</si>
  <si>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</si>
  <si>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</si>
  <si>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</si>
  <si>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</si>
  <si>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</si>
  <si>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</si>
  <si>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</si>
  <si>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</si>
  <si>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</si>
  <si>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</si>
  <si>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</si>
  <si>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</si>
  <si>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</si>
  <si>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</si>
  <si>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</si>
  <si>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</si>
  <si>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</si>
  <si>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</si>
  <si>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</si>
  <si>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</si>
  <si>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</si>
  <si>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</si>
  <si>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</si>
  <si>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</si>
  <si>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</si>
  <si>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</si>
  <si>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</si>
  <si>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</si>
  <si>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</si>
  <si>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</si>
  <si>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</si>
  <si>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</si>
  <si>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</si>
  <si>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</si>
  <si>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</si>
  <si>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</si>
  <si>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</si>
  <si>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</si>
  <si>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</si>
  <si>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</si>
  <si>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</si>
  <si>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</si>
  <si>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</si>
  <si>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</si>
  <si>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</si>
  <si>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</si>
  <si>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</si>
  <si>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</si>
  <si>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</si>
  <si>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</si>
  <si>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</si>
  <si>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</si>
  <si>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</si>
  <si>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</si>
  <si>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</si>
  <si>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</si>
  <si>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</si>
  <si>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</si>
  <si>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</si>
  <si>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</si>
  <si>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</si>
  <si>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</si>
  <si>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</si>
  <si>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</si>
  <si>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</si>
  <si>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</si>
  <si>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</si>
  <si>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</si>
  <si>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</si>
  <si>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</si>
  <si>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</si>
  <si>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</si>
  <si>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</si>
  <si>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</si>
  <si>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</si>
  <si>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</si>
  <si>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</si>
  <si>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</si>
  <si>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</si>
  <si>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</si>
  <si>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</si>
  <si>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</si>
  <si>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</si>
  <si>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</si>
  <si>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</si>
  <si>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</si>
  <si>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</si>
  <si>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</si>
  <si>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</si>
  <si>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</si>
  <si>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</si>
  <si>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</si>
  <si>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</si>
  <si>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</si>
  <si>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</si>
  <si>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</si>
  <si>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</si>
  <si>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</si>
  <si>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</si>
  <si>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</si>
  <si>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</si>
  <si>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</si>
  <si>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</si>
  <si>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</si>
  <si>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</si>
  <si>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</si>
  <si>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</si>
  <si>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</si>
  <si>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</si>
  <si>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</si>
  <si>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</si>
  <si>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</si>
  <si>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</si>
  <si>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</si>
  <si>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</si>
  <si>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</si>
  <si>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</si>
  <si>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</si>
  <si>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</si>
  <si>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</si>
  <si>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</si>
  <si>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</si>
  <si>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</si>
  <si>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</si>
  <si>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</si>
  <si>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</si>
  <si>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</si>
  <si>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</si>
  <si>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</si>
  <si>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</si>
  <si>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</si>
  <si>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</si>
  <si>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</si>
  <si>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</si>
  <si>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</si>
  <si>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</si>
  <si>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</si>
  <si>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</si>
  <si>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</si>
  <si>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</si>
  <si>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</si>
  <si>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</si>
  <si>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</si>
  <si>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</si>
  <si>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</si>
  <si>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</si>
  <si>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</si>
  <si>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</si>
  <si>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</si>
  <si>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</si>
  <si>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</si>
  <si>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</si>
  <si>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</si>
  <si>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</si>
  <si>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</si>
  <si>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</si>
  <si>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</si>
  <si>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</si>
  <si>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</si>
  <si>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</si>
  <si>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</si>
  <si>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</si>
  <si>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</si>
  <si>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</si>
  <si>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</si>
  <si>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</si>
  <si>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</si>
  <si>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</si>
  <si>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</si>
  <si>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</si>
  <si>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</si>
  <si>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</si>
  <si>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</si>
  <si>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</si>
  <si>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</si>
  <si>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</si>
  <si>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</si>
  <si>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</si>
  <si>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</si>
  <si>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</si>
  <si>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</si>
  <si>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</si>
  <si>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</si>
  <si>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</si>
  <si>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</si>
  <si>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</si>
  <si>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</si>
  <si>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</si>
  <si>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</si>
  <si>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</si>
  <si>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</si>
  <si>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</si>
  <si>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</si>
  <si>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</si>
  <si>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</si>
  <si>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</si>
  <si>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</si>
  <si>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</si>
  <si>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</si>
  <si>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</si>
  <si>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</si>
  <si>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</si>
  <si>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</si>
  <si>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</si>
  <si>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</si>
  <si>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</si>
  <si>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</si>
  <si>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</si>
  <si>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</si>
  <si>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</si>
  <si>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</si>
  <si>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</si>
  <si>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</si>
  <si>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</si>
  <si>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</si>
  <si>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</si>
  <si>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</si>
  <si>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</si>
  <si>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</si>
  <si>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</si>
  <si>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</si>
  <si>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</si>
  <si>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</si>
  <si>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</si>
  <si>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</si>
  <si>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</si>
  <si>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</si>
  <si>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</si>
  <si>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</si>
  <si>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</si>
  <si>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</si>
  <si>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</si>
  <si>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</si>
  <si>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</si>
  <si>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</si>
  <si>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</si>
  <si>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</si>
  <si>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</si>
  <si>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</si>
  <si>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</si>
  <si>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</si>
  <si>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</si>
  <si>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</si>
  <si>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</si>
  <si>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</si>
  <si>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</si>
  <si>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</si>
  <si>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</si>
  <si>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</si>
  <si>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</si>
  <si>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</si>
  <si>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</si>
  <si>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</si>
  <si>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</si>
  <si>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</si>
  <si>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</si>
  <si>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</si>
  <si>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</si>
  <si>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</si>
  <si>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</si>
  <si>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</si>
  <si>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</si>
  <si>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</si>
  <si>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</si>
  <si>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</si>
  <si>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</si>
  <si>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</si>
  <si>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</si>
  <si>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</si>
  <si>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</si>
  <si>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</si>
  <si>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</si>
  <si>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</si>
  <si>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</si>
  <si>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</si>
  <si>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</si>
  <si>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</si>
  <si>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</si>
  <si>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</si>
  <si>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</si>
  <si>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</si>
  <si>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</si>
  <si>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</si>
  <si>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</si>
  <si>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</si>
  <si>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</si>
  <si>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</si>
  <si>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</si>
  <si>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</si>
  <si>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</si>
  <si>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</si>
  <si>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</si>
  <si>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</si>
  <si>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</si>
  <si>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</si>
  <si>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</si>
  <si>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</si>
  <si>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</si>
  <si>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</si>
  <si>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</si>
  <si>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</si>
  <si>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</si>
  <si>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</si>
  <si>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</si>
  <si>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</si>
  <si>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</si>
  <si>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</si>
  <si>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</si>
  <si>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</si>
  <si>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</si>
  <si>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</si>
  <si>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</si>
  <si>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</si>
  <si>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</si>
  <si>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</si>
  <si>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</si>
  <si>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</si>
  <si>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</si>
  <si>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</si>
  <si>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</si>
  <si>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</si>
  <si>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</si>
  <si>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</si>
  <si>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</si>
  <si>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</si>
  <si>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</si>
  <si>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</si>
  <si>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</si>
  <si>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</si>
  <si>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</si>
  <si>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</si>
  <si>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</si>
  <si>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</si>
  <si>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</si>
  <si>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</si>
  <si>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</si>
  <si>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</si>
  <si>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</si>
  <si>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</si>
  <si>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</si>
  <si>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</si>
  <si>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</si>
  <si>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</si>
  <si>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</si>
  <si>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</si>
  <si>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</si>
  <si>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</si>
  <si>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</si>
  <si>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</si>
  <si>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</si>
  <si>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</si>
  <si>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</si>
  <si>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</si>
  <si>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</si>
  <si>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</si>
  <si>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</si>
  <si>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</si>
  <si>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</si>
  <si>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</si>
  <si>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</si>
  <si>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</si>
  <si>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</si>
  <si>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</si>
  <si>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</si>
  <si>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</si>
  <si>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</si>
  <si>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</si>
  <si>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</si>
  <si>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</si>
  <si>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</si>
  <si>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</si>
  <si>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</si>
  <si>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</si>
  <si>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</si>
  <si>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</si>
  <si>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</si>
  <si>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</si>
  <si>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</si>
  <si>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</si>
  <si>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</si>
  <si>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</si>
  <si>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</si>
  <si>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</si>
  <si>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</si>
  <si>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</si>
  <si>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</si>
  <si>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</si>
  <si>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</si>
  <si>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</si>
  <si>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</si>
  <si>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</si>
  <si>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</si>
  <si>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</si>
  <si>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</si>
  <si>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</si>
  <si>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</si>
  <si>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</si>
  <si>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</si>
  <si>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</si>
  <si>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</si>
  <si>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</si>
  <si>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</si>
  <si>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</si>
  <si>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</si>
  <si>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</si>
  <si>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</si>
  <si>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</si>
  <si>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</si>
  <si>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</si>
  <si>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</si>
  <si>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</si>
  <si>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</si>
  <si>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</si>
  <si>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</si>
  <si>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</si>
  <si>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</si>
  <si>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</si>
  <si>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</si>
  <si>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</si>
  <si>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</si>
  <si>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</si>
  <si>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</si>
  <si>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</si>
  <si>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</si>
  <si>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</si>
  <si>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</si>
  <si>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</si>
  <si>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</si>
  <si>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</si>
  <si>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</si>
  <si>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</si>
  <si>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</si>
  <si>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</si>
  <si>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</si>
  <si>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</si>
  <si>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</si>
  <si>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</si>
  <si>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</si>
  <si>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</si>
  <si>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</si>
  <si>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</si>
  <si>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</si>
  <si>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</si>
  <si>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</si>
  <si>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</si>
  <si>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</si>
  <si>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</si>
  <si>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</si>
  <si>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</si>
  <si>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</si>
  <si>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</si>
  <si>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</si>
  <si>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</si>
  <si>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</si>
  <si>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</si>
  <si>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</si>
  <si>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</si>
  <si>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</si>
  <si>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</si>
  <si>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</si>
  <si>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</si>
  <si>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</si>
  <si>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</si>
  <si>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</si>
  <si>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</si>
  <si>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</si>
  <si>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</si>
  <si>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</si>
  <si>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</si>
  <si>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</si>
  <si>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</si>
  <si>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</si>
  <si>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</si>
  <si>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</si>
  <si>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</si>
  <si>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</si>
  <si>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</si>
  <si>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</si>
  <si>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</si>
  <si>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</si>
  <si>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</si>
  <si>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</si>
  <si>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</si>
  <si>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</si>
  <si>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</si>
  <si>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</si>
  <si>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</si>
  <si>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</si>
  <si>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</si>
  <si>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</si>
  <si>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</si>
  <si>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</si>
  <si>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</si>
  <si>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</si>
  <si>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</si>
  <si>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</si>
  <si>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</si>
  <si>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</si>
  <si>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</si>
  <si>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</si>
  <si>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</si>
  <si>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</si>
  <si>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</si>
  <si>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</si>
  <si>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</si>
  <si>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</si>
  <si>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</si>
  <si>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</si>
  <si>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</si>
  <si>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</si>
  <si>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</si>
  <si>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</si>
  <si>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</si>
  <si>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</si>
  <si>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</si>
  <si>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</si>
  <si>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</si>
  <si>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</si>
  <si>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</si>
  <si>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</si>
  <si>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</si>
  <si>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</si>
  <si>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</si>
  <si>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</si>
  <si>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</si>
  <si>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</si>
  <si>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</si>
  <si>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</si>
  <si>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</si>
  <si>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</si>
  <si>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</si>
  <si>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</si>
  <si>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</si>
  <si>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</si>
  <si>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</si>
  <si>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</si>
  <si>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</si>
  <si>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</si>
  <si>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</si>
  <si>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</si>
  <si>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</si>
  <si>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</si>
  <si>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</si>
  <si>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</si>
  <si>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</si>
  <si>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</si>
  <si>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</si>
  <si>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</si>
  <si>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</si>
  <si>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</si>
  <si>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</si>
  <si>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</si>
  <si>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</si>
  <si>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</si>
  <si>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</si>
  <si>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</si>
  <si>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</si>
  <si>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</si>
  <si>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</si>
  <si>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</si>
  <si>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</si>
  <si>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</si>
  <si>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</si>
  <si>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</si>
  <si>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</si>
  <si>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</si>
  <si>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</si>
  <si>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</si>
  <si>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</si>
  <si>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</si>
  <si>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</si>
  <si>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</si>
  <si>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</si>
  <si>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</si>
  <si>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</si>
  <si>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</si>
  <si>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</si>
  <si>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</si>
  <si>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</si>
  <si>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</si>
  <si>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</si>
  <si>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</si>
  <si>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</si>
  <si>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</si>
  <si>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</si>
  <si>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</si>
  <si>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</si>
  <si>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</si>
  <si>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</si>
  <si>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</si>
  <si>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</si>
  <si>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</si>
  <si>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</si>
  <si>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</si>
  <si>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</si>
  <si>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</si>
  <si>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</si>
  <si>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</si>
  <si>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</si>
  <si>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</si>
  <si>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</si>
  <si>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</si>
  <si>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</si>
  <si>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</si>
  <si>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</si>
  <si>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</si>
  <si>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</si>
  <si>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</si>
  <si>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</si>
  <si>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</si>
  <si>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</si>
  <si>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</si>
  <si>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</si>
  <si>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</si>
  <si>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</si>
  <si>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</si>
  <si>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</si>
  <si>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</si>
  <si>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</si>
  <si>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</si>
  <si>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</si>
  <si>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</si>
  <si>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</si>
  <si>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</si>
  <si>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</si>
  <si>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</si>
  <si>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</si>
  <si>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</si>
  <si>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</si>
  <si>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</si>
  <si>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</si>
  <si>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</si>
  <si>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</si>
  <si>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</si>
  <si>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</si>
  <si>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</si>
  <si>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</si>
  <si>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</si>
  <si>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</si>
  <si>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</si>
  <si>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</si>
  <si>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</si>
  <si>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</si>
  <si>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</si>
  <si>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</si>
  <si>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</si>
  <si>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</si>
  <si>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</si>
  <si>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</si>
  <si>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</si>
  <si>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</si>
  <si>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</si>
  <si>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</si>
  <si>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</si>
  <si>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</si>
  <si>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</si>
  <si>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</si>
  <si>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</si>
  <si>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</si>
  <si>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</si>
  <si>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</si>
  <si>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</si>
  <si>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</si>
  <si>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</si>
  <si>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</si>
  <si>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</si>
  <si>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</si>
  <si>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</si>
  <si>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</si>
  <si>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</si>
  <si>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</si>
  <si>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</si>
  <si>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</si>
  <si>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</si>
  <si>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</si>
  <si>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</si>
  <si>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</si>
  <si>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</si>
  <si>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</si>
  <si>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</si>
  <si>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</si>
  <si>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</si>
  <si>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</si>
  <si>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</si>
  <si>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</si>
  <si>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</si>
  <si>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</si>
  <si>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</si>
  <si>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</si>
  <si>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</si>
  <si>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</si>
  <si>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</si>
  <si>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</si>
  <si>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</si>
  <si>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</si>
  <si>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</si>
  <si>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</si>
  <si>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</si>
  <si>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</si>
  <si>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</si>
  <si>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</si>
  <si>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</si>
  <si>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</si>
  <si>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</si>
  <si>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</si>
  <si>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</si>
  <si>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</si>
  <si>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</si>
  <si>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</si>
  <si>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</si>
  <si>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</si>
  <si>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</si>
  <si>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</si>
  <si>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</si>
  <si>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</si>
  <si>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</si>
  <si>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</si>
  <si>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</si>
  <si>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</si>
  <si>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</si>
  <si>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</si>
  <si>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</si>
  <si>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</si>
  <si>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</si>
  <si>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</si>
  <si>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</si>
  <si>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</si>
  <si>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</si>
  <si>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</si>
  <si>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</si>
  <si>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</si>
  <si>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</si>
  <si>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</si>
  <si>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</si>
  <si>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</si>
  <si>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</si>
  <si>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</si>
  <si>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</si>
  <si>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</si>
  <si>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</si>
  <si>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</si>
  <si>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</si>
  <si>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</si>
  <si>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</si>
  <si>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</si>
  <si>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</si>
  <si>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</si>
  <si>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</si>
  <si>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</si>
  <si>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</si>
  <si>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</si>
  <si>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</si>
  <si>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</si>
  <si>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</si>
  <si>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</si>
  <si>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</si>
  <si>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</si>
  <si>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</si>
  <si>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</si>
  <si>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</si>
  <si>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</si>
  <si>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</si>
  <si>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</si>
  <si>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</si>
  <si>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</si>
  <si>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</si>
  <si>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</si>
  <si>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</si>
  <si>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</si>
  <si>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</si>
  <si>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</si>
  <si>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</si>
  <si>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</si>
  <si>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</si>
  <si>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</si>
  <si>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</si>
  <si>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</si>
  <si>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</si>
  <si>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</si>
  <si>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</si>
  <si>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</si>
  <si>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</si>
  <si>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</si>
  <si>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</si>
  <si>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</si>
  <si>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</si>
  <si>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</si>
  <si>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</si>
  <si>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</si>
  <si>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</si>
  <si>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</si>
  <si>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</si>
  <si>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</si>
  <si>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</si>
  <si>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</si>
  <si>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</si>
  <si>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</si>
  <si>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</si>
  <si>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</si>
  <si>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</si>
  <si>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</si>
  <si>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</si>
  <si>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</si>
  <si>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</si>
  <si>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</si>
  <si>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</si>
  <si>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</si>
  <si>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</si>
  <si>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</si>
  <si>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</si>
  <si>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</si>
  <si>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</si>
  <si>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</si>
  <si>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</si>
  <si>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</si>
  <si>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</si>
  <si>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</si>
  <si>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</si>
  <si>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</si>
  <si>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</si>
  <si>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</si>
  <si>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</si>
  <si>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</si>
  <si>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</si>
  <si>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</si>
  <si>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</si>
  <si>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</si>
  <si>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</si>
  <si>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</si>
  <si>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</si>
  <si>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</si>
  <si>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</si>
  <si>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</si>
  <si>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</si>
  <si>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</si>
  <si>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</si>
  <si>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</si>
  <si>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</si>
  <si>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</si>
  <si>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</si>
  <si>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</si>
  <si>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</si>
  <si>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</si>
  <si>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</si>
  <si>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</si>
  <si>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</si>
  <si>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</si>
  <si>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</si>
  <si>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</si>
  <si>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</si>
  <si>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</si>
  <si>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</si>
  <si>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</si>
  <si>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</si>
  <si>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</si>
  <si>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</si>
  <si>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</si>
  <si>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</si>
  <si>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</si>
  <si>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</si>
  <si>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</si>
  <si>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</si>
  <si>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</si>
  <si>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</si>
  <si>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</si>
  <si>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</si>
  <si>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</si>
  <si>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</si>
  <si>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</si>
  <si>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</si>
  <si>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</si>
  <si>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</si>
  <si>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</si>
  <si>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</si>
  <si>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</si>
  <si>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</si>
  <si>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</si>
  <si>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</si>
  <si>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</si>
  <si>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</si>
  <si>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</si>
  <si>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</si>
  <si>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</si>
  <si>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</si>
  <si>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</si>
  <si>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</si>
  <si>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</si>
  <si>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</si>
  <si>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</si>
  <si>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</si>
  <si>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</si>
  <si>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</si>
  <si>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</si>
  <si>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</si>
  <si>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</si>
  <si>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</si>
  <si>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</si>
  <si>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</si>
  <si>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</si>
  <si>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</si>
  <si>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</si>
  <si>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</si>
  <si>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</si>
  <si>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</si>
  <si>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</si>
  <si>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</si>
  <si>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</si>
  <si>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</si>
  <si>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</si>
  <si>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</si>
  <si>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</si>
  <si>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</si>
  <si>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</si>
  <si>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</si>
  <si>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</si>
  <si>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</si>
  <si>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</si>
  <si>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</si>
  <si>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</si>
  <si>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</si>
  <si>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</si>
  <si>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</si>
  <si>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</si>
  <si>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</si>
  <si>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</si>
  <si>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</si>
  <si>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</si>
  <si>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</si>
  <si>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</si>
  <si>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</si>
  <si>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</si>
  <si>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</si>
  <si>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</si>
  <si>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</si>
  <si>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</si>
  <si>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</si>
  <si>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</si>
  <si>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</si>
  <si>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</si>
  <si>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</si>
  <si>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</si>
  <si>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</si>
  <si>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</si>
  <si>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</si>
  <si>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</si>
  <si>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</si>
  <si>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</si>
  <si>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</si>
  <si>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</si>
  <si>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</si>
  <si>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</si>
  <si>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</si>
  <si>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</si>
  <si>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</si>
  <si>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</si>
  <si>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</si>
  <si>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</si>
  <si>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</si>
  <si>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</si>
  <si>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</si>
  <si>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</si>
  <si>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</si>
  <si>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</si>
  <si>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</si>
  <si>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</si>
  <si>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</si>
  <si>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</si>
  <si>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</si>
  <si>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</si>
  <si>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</si>
  <si>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</si>
  <si>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</si>
  <si>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</si>
  <si>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</si>
  <si>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</si>
  <si>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</si>
  <si>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</si>
  <si>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</si>
  <si>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</si>
  <si>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</si>
  <si>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</si>
  <si>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</si>
  <si>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</si>
  <si>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</si>
  <si>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</si>
  <si>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</si>
  <si>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</si>
  <si>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</si>
  <si>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</si>
  <si>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</si>
  <si>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</si>
  <si>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</si>
  <si>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</si>
  <si>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</si>
  <si>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</si>
  <si>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</si>
  <si>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</si>
  <si>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</si>
  <si>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</si>
  <si>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</si>
  <si>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</si>
  <si>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</si>
  <si>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</si>
  <si>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</si>
  <si>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</si>
  <si>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</si>
  <si>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</si>
  <si>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</si>
  <si>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</si>
  <si>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</si>
  <si>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</si>
  <si>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</si>
  <si>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</si>
  <si>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</si>
  <si>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</si>
  <si>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</si>
  <si>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</si>
  <si>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</si>
  <si>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</si>
  <si>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</si>
  <si>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</si>
  <si>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</si>
  <si>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</si>
  <si>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</si>
  <si>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</si>
  <si>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</si>
  <si>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</si>
  <si>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</si>
  <si>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</si>
  <si>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</si>
  <si>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</si>
  <si>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</si>
  <si>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</si>
  <si>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</si>
  <si>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</si>
  <si>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</si>
  <si>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</si>
  <si>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</si>
  <si>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</si>
  <si>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</si>
  <si>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</si>
  <si>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</si>
  <si>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</si>
  <si>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</si>
  <si>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</si>
  <si>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</si>
  <si>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</si>
  <si>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</si>
  <si>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</si>
  <si>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</si>
  <si>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</si>
  <si>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</si>
  <si>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</si>
  <si>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</si>
  <si>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</si>
  <si>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</si>
  <si>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</si>
  <si>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</si>
  <si>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</si>
  <si>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</si>
  <si>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</si>
  <si>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</si>
  <si>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</si>
  <si>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</si>
  <si>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</si>
  <si>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</si>
  <si>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</si>
  <si>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</si>
  <si>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</si>
  <si>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</si>
  <si>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</si>
  <si>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</si>
  <si>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</si>
  <si>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</si>
  <si>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</si>
  <si>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</si>
  <si>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</si>
  <si>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</si>
  <si>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</si>
  <si>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</si>
  <si>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</si>
  <si>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</si>
  <si>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</si>
  <si>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</si>
  <si>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</si>
  <si>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</si>
  <si>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</si>
  <si>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</si>
  <si>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</si>
  <si>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</si>
  <si>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</si>
  <si>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</si>
  <si>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</si>
  <si>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</si>
  <si>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</si>
  <si>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</si>
  <si>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</si>
  <si>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</si>
  <si>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</si>
  <si>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</si>
  <si>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</si>
  <si>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</si>
  <si>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</si>
  <si>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</si>
  <si>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</si>
  <si>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</si>
  <si>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</si>
  <si>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</si>
  <si>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</si>
  <si>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</si>
  <si>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</si>
  <si>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</si>
  <si>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</si>
  <si>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</si>
  <si>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</si>
  <si>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</si>
  <si>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</si>
  <si>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</si>
  <si>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</si>
  <si>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</si>
  <si>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</si>
  <si>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</si>
  <si>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</si>
  <si>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</si>
  <si>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</si>
  <si>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</si>
  <si>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</si>
  <si>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</si>
  <si>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</si>
  <si>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</si>
  <si>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</si>
  <si>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</si>
  <si>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</si>
  <si>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</si>
  <si>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</si>
  <si>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</si>
  <si>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</si>
  <si>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</si>
  <si>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</si>
  <si>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</si>
  <si>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</si>
  <si>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</si>
  <si>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</si>
  <si>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</si>
  <si>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</si>
  <si>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</si>
  <si>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</si>
  <si>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</si>
  <si>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</si>
  <si>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</si>
  <si>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</si>
  <si>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</si>
  <si>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</si>
  <si>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</si>
  <si>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</si>
  <si>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</si>
  <si>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</si>
  <si>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</si>
  <si>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</si>
  <si>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</si>
  <si>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</si>
  <si>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</si>
  <si>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</si>
  <si>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</si>
  <si>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</si>
  <si>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</si>
  <si>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</si>
  <si>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</si>
  <si>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</si>
  <si>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</si>
  <si>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</si>
  <si>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</si>
  <si>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</si>
  <si>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</si>
  <si>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</si>
  <si>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</si>
  <si>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</si>
  <si>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</si>
  <si>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</si>
  <si>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</si>
  <si>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</si>
  <si>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</si>
  <si>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</si>
  <si>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</si>
  <si>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</si>
  <si>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</si>
  <si>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</si>
  <si>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</si>
  <si>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</si>
  <si>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</si>
  <si>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</si>
  <si>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</si>
  <si>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</si>
  <si>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</si>
  <si>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</si>
  <si>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</si>
  <si>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</si>
  <si>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</si>
  <si>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</si>
  <si>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</si>
  <si>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</si>
  <si>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</si>
  <si>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</si>
  <si>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</si>
  <si>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</si>
  <si>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</si>
  <si>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</si>
  <si>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</si>
  <si>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</si>
  <si>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</si>
  <si>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</si>
  <si>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</si>
  <si>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</si>
  <si>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</si>
  <si>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</si>
  <si>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</si>
  <si>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</si>
  <si>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</si>
  <si>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</si>
  <si>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</si>
  <si>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</si>
  <si>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</si>
  <si>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</si>
  <si>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</si>
  <si>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</si>
  <si>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</si>
  <si>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</si>
  <si>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</si>
  <si>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</si>
  <si>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</si>
  <si>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</si>
  <si>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</si>
  <si>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</si>
  <si>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</si>
  <si>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</si>
  <si>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</si>
  <si>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</si>
  <si>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</si>
  <si>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</si>
  <si>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</si>
  <si>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</si>
  <si>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</si>
  <si>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</si>
  <si>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</si>
  <si>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</si>
  <si>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</si>
  <si>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</si>
  <si>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</si>
  <si>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</si>
  <si>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</si>
  <si>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</si>
  <si>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</si>
  <si>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</si>
  <si>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</si>
  <si>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</si>
  <si>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</si>
  <si>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</si>
  <si>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</si>
  <si>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</si>
  <si>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</si>
  <si>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</si>
  <si>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</si>
  <si>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</si>
  <si>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</si>
  <si>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</si>
  <si>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</si>
  <si>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</si>
  <si>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</si>
  <si>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</si>
  <si>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</si>
  <si>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</si>
  <si>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</si>
  <si>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</si>
  <si>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</si>
  <si>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</si>
  <si>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</si>
  <si>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</si>
  <si>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</si>
  <si>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</si>
  <si>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</si>
  <si>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</si>
  <si>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</si>
  <si>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</si>
  <si>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</si>
  <si>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</si>
  <si>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</si>
  <si>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</si>
  <si>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</si>
  <si>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</si>
  <si>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</si>
  <si>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</si>
  <si>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</si>
  <si>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</si>
  <si>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</si>
  <si>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</si>
  <si>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</si>
  <si>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</si>
  <si>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</si>
  <si>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</si>
  <si>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</si>
  <si>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</si>
  <si>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</si>
  <si>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</si>
  <si>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</si>
  <si>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</si>
  <si>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</si>
  <si>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</si>
  <si>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</si>
  <si>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</si>
  <si>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</si>
  <si>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</si>
  <si>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</si>
  <si>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</si>
  <si>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</si>
  <si>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</si>
  <si>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</si>
  <si>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</si>
  <si>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</si>
  <si>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</si>
  <si>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</si>
  <si>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</si>
  <si>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</si>
  <si>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</si>
  <si>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</si>
  <si>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</si>
  <si>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</si>
  <si>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</si>
  <si>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</si>
  <si>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</si>
  <si>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</si>
  <si>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</si>
  <si>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</si>
  <si>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</si>
  <si>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</si>
  <si>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</si>
  <si>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</si>
  <si>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</si>
  <si>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</si>
  <si>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</si>
  <si>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</si>
  <si>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</si>
  <si>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</si>
  <si>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</si>
  <si>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</si>
  <si>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</si>
  <si>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</si>
  <si>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</si>
  <si>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</si>
  <si>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</si>
  <si>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</si>
  <si>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</si>
  <si>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</si>
  <si>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</si>
  <si>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</si>
  <si>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</si>
  <si>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</si>
  <si>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</si>
  <si>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</si>
  <si>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</si>
  <si>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</si>
  <si>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</si>
  <si>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</si>
  <si>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</si>
  <si>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</si>
  <si>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</si>
  <si>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</si>
  <si>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</si>
  <si>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</si>
  <si>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</si>
  <si>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</si>
  <si>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</si>
  <si>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</si>
  <si>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</si>
  <si>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</si>
  <si>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</si>
  <si>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</si>
  <si>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</si>
  <si>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</si>
  <si>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</si>
  <si>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</si>
  <si>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</si>
  <si>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</si>
  <si>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</si>
  <si>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</si>
  <si>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</si>
  <si>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</si>
  <si>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</si>
  <si>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</si>
  <si>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</si>
  <si>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</si>
  <si>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</si>
  <si>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</si>
  <si>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</si>
  <si>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</si>
  <si>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</si>
  <si>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</si>
  <si>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</si>
  <si>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</si>
  <si>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</si>
  <si>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</si>
  <si>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</si>
  <si>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</si>
  <si>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</si>
  <si>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</si>
  <si>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</si>
  <si>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</si>
  <si>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</si>
  <si>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</si>
  <si>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</si>
  <si>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</si>
  <si>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</si>
  <si>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</si>
  <si>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</si>
  <si>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</si>
  <si>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</si>
  <si>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</si>
  <si>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</si>
  <si>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</si>
  <si>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</si>
  <si>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</si>
  <si>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</si>
  <si>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</si>
  <si>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</si>
  <si>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</si>
  <si>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</si>
  <si>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</si>
  <si>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</si>
  <si>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</si>
  <si>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</si>
  <si>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</si>
  <si>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</si>
  <si>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</si>
  <si>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</si>
  <si>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</si>
  <si>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</si>
  <si>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</si>
  <si>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</si>
  <si>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</si>
  <si>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</si>
  <si>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</si>
  <si>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</si>
  <si>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</si>
  <si>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</si>
  <si>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</si>
  <si>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</si>
  <si>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</si>
  <si>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</si>
  <si>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</si>
  <si>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</si>
  <si>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</si>
  <si>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</si>
  <si>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</si>
  <si>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</si>
  <si>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</si>
  <si>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</si>
  <si>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</si>
  <si>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</si>
  <si>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</si>
  <si>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</si>
  <si>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</si>
  <si>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</si>
  <si>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</si>
  <si>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</si>
  <si>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</si>
  <si>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</si>
  <si>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</si>
  <si>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</si>
  <si>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</si>
  <si>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</si>
  <si>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</si>
  <si>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</si>
  <si>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</si>
  <si>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</si>
  <si>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</si>
  <si>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</si>
  <si>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</si>
  <si>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</si>
  <si>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</si>
  <si>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</si>
  <si>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</si>
  <si>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</si>
  <si>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</si>
  <si>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</si>
  <si>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</si>
  <si>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</si>
  <si>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</si>
  <si>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</si>
  <si>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</si>
  <si>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</si>
  <si>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</si>
  <si>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</si>
  <si>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</si>
  <si>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</si>
  <si>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</si>
  <si>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</si>
  <si>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</si>
  <si>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</si>
  <si>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</si>
  <si>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</si>
  <si>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</si>
  <si>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</si>
  <si>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</si>
  <si>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</si>
  <si>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</si>
  <si>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</si>
  <si>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</si>
  <si>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</si>
  <si>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</si>
  <si>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</si>
  <si>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</si>
  <si>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</si>
  <si>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</si>
  <si>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</si>
  <si>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</si>
  <si>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</si>
  <si>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</si>
  <si>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</si>
  <si>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</si>
  <si>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</si>
  <si>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</si>
  <si>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</si>
  <si>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</si>
  <si>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</si>
  <si>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</si>
  <si>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</si>
  <si>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</si>
  <si>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</si>
  <si>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</si>
  <si>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</si>
  <si>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</si>
  <si>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</si>
  <si>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</si>
  <si>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</si>
  <si>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</si>
  <si>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</si>
  <si>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</si>
  <si>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</si>
  <si>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</si>
  <si>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</si>
  <si>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</si>
  <si>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</si>
  <si>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</si>
  <si>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</si>
  <si>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</si>
  <si>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</si>
  <si>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</si>
  <si>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</si>
  <si>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</si>
  <si>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</si>
  <si>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</si>
  <si>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</si>
  <si>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</si>
  <si>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</si>
  <si>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</si>
  <si>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</si>
  <si>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</si>
  <si>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</si>
  <si>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</si>
  <si>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</si>
  <si>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</si>
  <si>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</si>
  <si>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</si>
  <si>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</si>
  <si>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</si>
  <si>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</si>
  <si>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</si>
  <si>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</si>
  <si>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</si>
  <si>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</si>
  <si>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</si>
  <si>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</si>
  <si>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</si>
  <si>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</si>
  <si>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</si>
  <si>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</si>
  <si>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</si>
  <si>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</si>
  <si>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</si>
  <si>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</si>
  <si>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</si>
  <si>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</si>
  <si>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</si>
  <si>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</si>
  <si>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</si>
  <si>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</si>
  <si>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</si>
  <si>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</si>
  <si>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</si>
  <si>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</si>
  <si>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</si>
  <si>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</si>
  <si>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</si>
  <si>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</si>
  <si>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</si>
  <si>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</si>
  <si>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</si>
  <si>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</si>
  <si>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</si>
  <si>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</si>
  <si>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</si>
  <si>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</si>
  <si>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</si>
  <si>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</si>
  <si>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</si>
  <si>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</si>
  <si>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</si>
  <si>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</si>
  <si>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</si>
  <si>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</si>
  <si>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</si>
  <si>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</si>
  <si>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</si>
  <si>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</si>
  <si>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</si>
  <si>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</si>
  <si>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</si>
  <si>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</si>
  <si>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</si>
  <si>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</si>
  <si>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</si>
  <si>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</si>
  <si>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</si>
  <si>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</si>
  <si>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</si>
  <si>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</si>
  <si>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</si>
  <si>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</si>
  <si>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</si>
  <si>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</si>
  <si>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</si>
  <si>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</si>
  <si>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</si>
  <si>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</si>
  <si>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</si>
  <si>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</si>
  <si>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</si>
  <si>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</si>
  <si>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</si>
  <si>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</si>
  <si>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</si>
  <si>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</si>
  <si>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</si>
  <si>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</si>
  <si>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</si>
  <si>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</si>
  <si>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</si>
  <si>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</si>
  <si>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</si>
  <si>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</si>
  <si>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</si>
  <si>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</si>
  <si>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</si>
  <si>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</si>
  <si>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</si>
  <si>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</si>
  <si>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</si>
  <si>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</si>
  <si>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</si>
  <si>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</si>
  <si>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</si>
  <si>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</si>
  <si>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</si>
  <si>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</si>
  <si>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</si>
  <si>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</si>
  <si>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</si>
  <si>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</si>
  <si>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</si>
  <si>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</si>
  <si>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</si>
  <si>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</si>
  <si>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</si>
  <si>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</si>
  <si>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</si>
  <si>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</si>
  <si>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</si>
  <si>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</si>
  <si>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</si>
  <si>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</si>
  <si>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</si>
  <si>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</si>
  <si>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</si>
  <si>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</si>
  <si>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</si>
  <si>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</si>
  <si>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</si>
  <si>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</si>
  <si>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</si>
  <si>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</si>
  <si>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</si>
  <si>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</si>
  <si>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</si>
  <si>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</si>
  <si>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</si>
  <si>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</si>
  <si>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</si>
  <si>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</si>
  <si>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</si>
  <si>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</si>
  <si>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</si>
  <si>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</si>
  <si>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</si>
  <si>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</si>
  <si>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</si>
  <si>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</si>
  <si>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</si>
  <si>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</si>
  <si>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</si>
  <si>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</si>
  <si>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</si>
  <si>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</si>
  <si>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</si>
  <si>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</si>
  <si>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</si>
  <si>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</si>
  <si>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</si>
  <si>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</si>
  <si>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</si>
  <si>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</si>
  <si>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</si>
  <si>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</si>
  <si>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</si>
  <si>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</si>
  <si>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</si>
  <si>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</si>
  <si>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</si>
  <si>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</si>
  <si>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</si>
  <si>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</si>
  <si>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</si>
  <si>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</si>
  <si>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</si>
  <si>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</si>
  <si>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</si>
  <si>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</si>
  <si>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</si>
  <si>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</si>
  <si>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</si>
  <si>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</si>
  <si>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</si>
  <si>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</si>
  <si>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</si>
  <si>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</si>
  <si>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</si>
  <si>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</si>
  <si>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</si>
  <si>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</si>
  <si>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</si>
  <si>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</si>
  <si>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</si>
  <si>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</si>
  <si>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</si>
  <si>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</si>
  <si>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</si>
  <si>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</si>
  <si>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</si>
  <si>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</si>
  <si>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</si>
  <si>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</si>
  <si>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</si>
  <si>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</si>
  <si>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</si>
  <si>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</si>
  <si>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</si>
  <si>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</si>
  <si>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</si>
  <si>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</si>
  <si>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</si>
  <si>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</si>
  <si>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</si>
  <si>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</si>
  <si>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</si>
  <si>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</si>
  <si>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</si>
  <si>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</si>
  <si>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</si>
  <si>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</si>
  <si>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</si>
  <si>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</si>
  <si>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</si>
  <si>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</si>
  <si>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</si>
  <si>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</si>
  <si>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</si>
  <si>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</si>
  <si>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</si>
  <si>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</si>
  <si>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</si>
  <si>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</si>
  <si>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</si>
  <si>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</si>
  <si>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</si>
  <si>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</si>
  <si>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</si>
  <si>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</si>
  <si>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</si>
  <si>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</si>
  <si>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</si>
  <si>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</si>
  <si>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</si>
  <si>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</si>
  <si>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</si>
  <si>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</si>
  <si>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</si>
  <si>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</si>
  <si>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</si>
  <si>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</si>
  <si>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</si>
  <si>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</si>
  <si>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</si>
  <si>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</si>
  <si>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</si>
  <si>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</si>
  <si>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</si>
  <si>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</si>
  <si>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</si>
  <si>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</si>
  <si>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</si>
  <si>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</si>
  <si>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</si>
  <si>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</si>
  <si>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</si>
  <si>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</si>
  <si>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</si>
  <si>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</si>
  <si>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</si>
  <si>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</si>
  <si>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</si>
  <si>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</si>
  <si>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</si>
  <si>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</si>
  <si>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</si>
  <si>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</si>
  <si>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</si>
  <si>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</si>
  <si>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</si>
  <si>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</si>
  <si>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</si>
  <si>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</si>
  <si>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</si>
  <si>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</si>
  <si>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</si>
  <si>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</si>
  <si>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</si>
  <si>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</si>
  <si>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</si>
  <si>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</si>
  <si>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</si>
  <si>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</si>
  <si>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</si>
  <si>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</si>
  <si>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</si>
  <si>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</si>
  <si>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</si>
  <si>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</si>
  <si>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</si>
  <si>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</si>
  <si>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</si>
  <si>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</si>
  <si>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</si>
  <si>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</si>
  <si>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</si>
  <si>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</si>
  <si>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</si>
  <si>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</si>
  <si>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</si>
  <si>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</si>
  <si>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</si>
  <si>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</si>
  <si>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</si>
  <si>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</si>
  <si>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</si>
  <si>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</si>
  <si>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</si>
  <si>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</si>
  <si>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</si>
  <si>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</si>
  <si>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</si>
  <si>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</si>
  <si>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</si>
  <si>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</si>
  <si>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</si>
  <si>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</si>
  <si>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</si>
  <si>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</si>
  <si>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</si>
  <si>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</si>
  <si>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</si>
  <si>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</si>
  <si>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</si>
  <si>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</si>
  <si>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</si>
  <si>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</si>
  <si>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</si>
  <si>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</si>
  <si>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</si>
  <si>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</si>
  <si>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</si>
  <si>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</si>
  <si>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</si>
  <si>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</si>
  <si>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</si>
  <si>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</si>
  <si>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</si>
  <si>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</si>
  <si>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</si>
  <si>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</si>
  <si>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</si>
  <si>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</si>
  <si>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</si>
  <si>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</si>
  <si>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</si>
  <si>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</si>
  <si>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</si>
  <si>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</si>
  <si>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</si>
  <si>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</si>
  <si>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</si>
  <si>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</si>
  <si>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</si>
  <si>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</si>
  <si>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</si>
  <si>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</si>
  <si>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</si>
  <si>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</si>
  <si>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</si>
  <si>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</si>
  <si>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</si>
  <si>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</si>
  <si>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</si>
  <si>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</si>
  <si>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</si>
  <si>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</si>
  <si>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</si>
  <si>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</si>
  <si>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</si>
  <si>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</si>
  <si>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</si>
  <si>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</si>
  <si>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</si>
  <si>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</si>
  <si>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</si>
  <si>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</si>
  <si>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</si>
  <si>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</si>
  <si>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</si>
  <si>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</si>
  <si>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</si>
  <si>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</si>
  <si>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</si>
  <si>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</si>
  <si>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</si>
  <si>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</si>
  <si>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</si>
  <si>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</si>
  <si>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</si>
  <si>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</si>
  <si>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</si>
  <si>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</si>
  <si>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</si>
  <si>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</si>
  <si>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</si>
  <si>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</si>
  <si>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</si>
  <si>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</si>
  <si>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</si>
  <si>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</si>
  <si>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</si>
  <si>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</si>
  <si>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</si>
  <si>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</si>
  <si>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</si>
  <si>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</si>
  <si>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</si>
  <si>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</si>
  <si>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</si>
  <si>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</si>
  <si>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</si>
  <si>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</si>
  <si>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</si>
  <si>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</si>
  <si>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</si>
  <si>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</si>
  <si>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</si>
  <si>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</si>
  <si>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</si>
  <si>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</si>
  <si>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</si>
  <si>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</si>
  <si>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</si>
  <si>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</si>
  <si>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</si>
  <si>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</si>
  <si>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</si>
  <si>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</si>
  <si>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</si>
  <si>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</si>
  <si>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</si>
  <si>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</si>
  <si>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</si>
  <si>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</si>
  <si>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</si>
  <si>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</si>
  <si>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</si>
  <si>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</si>
  <si>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</si>
  <si>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</si>
  <si>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</si>
  <si>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</si>
  <si>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</si>
  <si>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</si>
  <si>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</si>
  <si>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</si>
  <si>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</si>
  <si>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</si>
  <si>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</si>
  <si>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</si>
  <si>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</si>
  <si>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</si>
  <si>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</si>
  <si>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</si>
  <si>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</si>
  <si>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</si>
  <si>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</si>
  <si>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</si>
  <si>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</si>
  <si>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</si>
  <si>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</si>
  <si>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</si>
  <si>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</si>
  <si>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</si>
  <si>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</si>
  <si>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</si>
  <si>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</si>
  <si>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</si>
  <si>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</si>
  <si>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</si>
  <si>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</si>
  <si>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</si>
  <si>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</si>
  <si>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</si>
  <si>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</si>
  <si>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</si>
  <si>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</si>
  <si>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</si>
  <si>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</si>
  <si>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</si>
  <si>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</si>
  <si>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</si>
  <si>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</si>
  <si>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</si>
  <si>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</si>
  <si>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</si>
  <si>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</si>
  <si>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</si>
  <si>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</si>
  <si>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</si>
  <si>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</si>
  <si>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</si>
  <si>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</si>
  <si>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</si>
  <si>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</si>
  <si>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</si>
  <si>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</si>
  <si>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</si>
  <si>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</si>
  <si>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</si>
  <si>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</si>
  <si>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</si>
  <si>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</si>
  <si>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</si>
  <si>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</si>
  <si>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</si>
  <si>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</si>
  <si>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</si>
  <si>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</si>
  <si>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</si>
  <si>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</si>
  <si>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</si>
  <si>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</si>
  <si>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</si>
  <si>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</si>
  <si>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</si>
  <si>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</si>
  <si>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</si>
  <si>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</si>
  <si>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</si>
  <si>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</si>
  <si>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</si>
  <si>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</si>
  <si>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</si>
  <si>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</si>
  <si>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</si>
  <si>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</si>
  <si>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</si>
  <si>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</si>
  <si>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</si>
  <si>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</si>
  <si>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</si>
  <si>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</si>
  <si>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</si>
  <si>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</si>
  <si>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</si>
  <si>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</si>
  <si>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</si>
  <si>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</si>
  <si>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</si>
  <si>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</si>
  <si>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</si>
  <si>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</si>
  <si>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</si>
  <si>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</si>
  <si>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</si>
  <si>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</si>
  <si>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</si>
  <si>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</si>
  <si>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</si>
  <si>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</si>
  <si>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</si>
  <si>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</si>
  <si>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</si>
  <si>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</si>
  <si>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</si>
  <si>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</si>
  <si>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</si>
  <si>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</si>
  <si>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</si>
  <si>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</si>
  <si>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</si>
  <si>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</si>
  <si>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</si>
  <si>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</si>
  <si>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</si>
  <si>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</si>
  <si>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</si>
  <si>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</si>
  <si>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</si>
  <si>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</si>
  <si>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</si>
  <si>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</si>
  <si>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</si>
  <si>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</si>
  <si>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</si>
  <si>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</si>
  <si>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</si>
  <si>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</si>
  <si>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</si>
  <si>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</si>
  <si>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</si>
  <si>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</si>
  <si>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</si>
  <si>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</si>
  <si>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</si>
  <si>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</si>
  <si>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</si>
  <si>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</si>
  <si>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</si>
  <si>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</si>
  <si>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</si>
  <si>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</si>
  <si>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</si>
  <si>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</si>
  <si>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</si>
  <si>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</si>
  <si>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</si>
  <si>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</si>
  <si>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</si>
  <si>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</si>
  <si>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</si>
  <si>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</si>
  <si>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</si>
  <si>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</si>
  <si>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</si>
  <si>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</si>
  <si>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</si>
  <si>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</si>
  <si>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</si>
  <si>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</si>
  <si>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</si>
  <si>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</si>
  <si>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</si>
  <si>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</si>
  <si>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</si>
  <si>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</si>
  <si>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</si>
  <si>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</si>
  <si>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</si>
  <si>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</si>
  <si>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</si>
  <si>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</si>
  <si>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</si>
  <si>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</si>
  <si>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</si>
  <si>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</si>
  <si>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</si>
  <si>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</si>
  <si>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</si>
  <si>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</si>
  <si>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</si>
  <si>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</si>
  <si>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</si>
  <si>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</si>
  <si>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</si>
  <si>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</si>
  <si>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</si>
  <si>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</si>
  <si>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</si>
  <si>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</si>
  <si>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</si>
  <si>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</si>
  <si>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</si>
  <si>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</si>
  <si>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</si>
  <si>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</si>
  <si>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</si>
  <si>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</si>
  <si>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</si>
  <si>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</si>
  <si>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</si>
  <si>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</si>
  <si>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</si>
  <si>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</si>
  <si>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</si>
  <si>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</si>
  <si>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</si>
  <si>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</si>
  <si>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</si>
  <si>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</si>
  <si>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</si>
  <si>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</si>
  <si>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</si>
  <si>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</si>
  <si>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</si>
  <si>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</si>
  <si>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</si>
  <si>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</si>
  <si>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</si>
  <si>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</si>
  <si>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</si>
  <si>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</si>
  <si>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</si>
  <si>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</si>
  <si>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</si>
  <si>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</si>
  <si>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</si>
  <si>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</si>
  <si>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</si>
  <si>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</si>
  <si>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</si>
  <si>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</si>
  <si>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</si>
  <si>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</si>
  <si>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</si>
  <si>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</si>
  <si>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</si>
  <si>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</si>
  <si>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</si>
  <si>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</si>
  <si>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</si>
  <si>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</si>
  <si>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</si>
  <si>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</si>
  <si>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</si>
  <si>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</si>
  <si>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</si>
  <si>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</si>
  <si>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</si>
  <si>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</si>
  <si>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</si>
  <si>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</si>
  <si>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</si>
  <si>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</si>
  <si>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</si>
  <si>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</si>
  <si>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</si>
  <si>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</si>
  <si>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</si>
  <si>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</si>
  <si>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</si>
  <si>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</si>
  <si>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</si>
  <si>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</si>
  <si>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</si>
  <si>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</si>
  <si>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</si>
  <si>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</si>
  <si>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</si>
  <si>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</si>
  <si>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</si>
  <si>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</si>
  <si>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</si>
  <si>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</si>
  <si>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</si>
  <si>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</si>
  <si>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</si>
  <si>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</si>
  <si>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</si>
  <si>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</si>
  <si>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</si>
  <si>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</si>
  <si>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</si>
  <si>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</si>
  <si>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</si>
  <si>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</si>
  <si>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</si>
  <si>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</si>
  <si>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</si>
  <si>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</si>
  <si>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</si>
  <si>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</si>
  <si>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</si>
  <si>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</si>
  <si>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</si>
  <si>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</si>
  <si>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</si>
  <si>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</si>
  <si>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</si>
  <si>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</si>
  <si>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</si>
  <si>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</si>
  <si>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</si>
  <si>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</si>
  <si>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</si>
  <si>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</si>
  <si>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</si>
  <si>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</si>
  <si>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</si>
  <si>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</si>
  <si>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</si>
  <si>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</si>
  <si>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</si>
  <si>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</si>
  <si>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</si>
  <si>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</si>
  <si>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</si>
  <si>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</si>
  <si>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</si>
  <si>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</si>
  <si>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</si>
  <si>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</si>
  <si>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</si>
  <si>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</si>
  <si>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</si>
  <si>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</si>
  <si>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</si>
  <si>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</si>
  <si>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</si>
  <si>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</si>
  <si>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</si>
  <si>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</si>
  <si>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</si>
  <si>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</si>
  <si>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</si>
  <si>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</si>
  <si>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</si>
  <si>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</si>
  <si>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</si>
  <si>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</si>
  <si>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</si>
  <si>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</si>
  <si>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</si>
  <si>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</si>
  <si>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</si>
  <si>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</si>
  <si>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</si>
  <si>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</si>
  <si>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</si>
  <si>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</si>
  <si>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</si>
  <si>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</si>
  <si>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</si>
  <si>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</si>
  <si>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</si>
  <si>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</si>
  <si>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</si>
  <si>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</si>
  <si>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</si>
  <si>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</si>
  <si>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</si>
  <si>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</si>
  <si>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</si>
  <si>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</si>
  <si>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</si>
  <si>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</si>
  <si>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</si>
  <si>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</si>
  <si>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</si>
  <si>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</si>
  <si>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</si>
  <si>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</si>
  <si>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</si>
  <si>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</si>
  <si>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</si>
  <si>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</si>
  <si>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</si>
  <si>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</si>
  <si>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</si>
  <si>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</si>
  <si>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</si>
  <si>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</si>
  <si>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</si>
  <si>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</si>
  <si>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</si>
  <si>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</si>
  <si>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</si>
  <si>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</si>
  <si>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</si>
  <si>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</si>
  <si>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</si>
  <si>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</si>
  <si>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</si>
  <si>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</si>
  <si>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</si>
  <si>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</si>
  <si>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</si>
  <si>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</si>
  <si>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</si>
  <si>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</si>
  <si>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</si>
  <si>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</si>
  <si>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</si>
  <si>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</si>
  <si>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</si>
  <si>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</si>
  <si>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</si>
  <si>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</si>
  <si>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</si>
  <si>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</si>
  <si>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</si>
  <si>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</si>
  <si>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</si>
  <si>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</si>
  <si>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</si>
  <si>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</si>
  <si>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</si>
  <si>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</si>
  <si>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</si>
  <si>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</si>
  <si>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</si>
  <si>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</si>
  <si>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</si>
  <si>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</si>
  <si>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</si>
  <si>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</si>
  <si>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</si>
  <si>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</si>
  <si>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</si>
  <si>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</si>
  <si>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</si>
  <si>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</si>
  <si>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</si>
  <si>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</si>
  <si>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</si>
  <si>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</si>
  <si>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</si>
  <si>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</si>
  <si>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</si>
  <si>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</si>
  <si>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</si>
  <si>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</si>
  <si>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</si>
  <si>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</si>
  <si>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</si>
  <si>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</si>
  <si>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</si>
  <si>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</si>
  <si>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</si>
  <si>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</si>
  <si>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</si>
  <si>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</si>
  <si>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</si>
  <si>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</si>
  <si>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</si>
  <si>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</si>
  <si>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</si>
  <si>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</si>
  <si>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</si>
  <si>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</si>
  <si>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</si>
  <si>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</si>
  <si>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</si>
  <si>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</si>
  <si>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</si>
  <si>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</si>
  <si>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</si>
  <si>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</si>
  <si>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</si>
  <si>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</si>
  <si>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</si>
  <si>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</si>
  <si>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</si>
  <si>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</si>
  <si>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</si>
  <si>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</si>
  <si>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</si>
  <si>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</si>
  <si>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</si>
  <si>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</si>
  <si>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</si>
  <si>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</si>
  <si>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</si>
  <si>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</si>
  <si>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</si>
  <si>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</si>
  <si>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</si>
  <si>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</si>
  <si>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</si>
  <si>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</si>
  <si>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</si>
  <si>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</si>
  <si>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</si>
  <si>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</si>
  <si>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</si>
  <si>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</si>
  <si>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</si>
  <si>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</si>
  <si>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</si>
  <si>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</si>
  <si>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</si>
  <si>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</si>
  <si>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</si>
  <si>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</si>
  <si>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</si>
  <si>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</si>
  <si>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</si>
  <si>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</si>
  <si>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</si>
  <si>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</si>
  <si>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</si>
  <si>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</si>
  <si>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</si>
  <si>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</si>
  <si>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</si>
  <si>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</si>
  <si>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</si>
  <si>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</si>
  <si>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</si>
  <si>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</si>
  <si>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</si>
  <si>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</si>
  <si>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</si>
  <si>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</si>
  <si>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</si>
  <si>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</si>
  <si>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</si>
  <si>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</si>
  <si>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</si>
  <si>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</si>
  <si>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</si>
  <si>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</si>
  <si>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</si>
  <si>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</si>
  <si>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</si>
  <si>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</si>
  <si>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</si>
  <si>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</si>
  <si>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</si>
  <si>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</si>
  <si>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</si>
  <si>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</si>
  <si>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</si>
  <si>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</si>
  <si>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</si>
  <si>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</si>
  <si>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</si>
  <si>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</si>
  <si>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</si>
  <si>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</si>
  <si>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</si>
  <si>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</si>
  <si>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</si>
  <si>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</si>
  <si>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</si>
  <si>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</si>
  <si>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</si>
  <si>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</si>
  <si>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</si>
  <si>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</si>
  <si>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</si>
  <si>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</si>
  <si>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</si>
  <si>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</si>
  <si>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</si>
  <si>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</si>
  <si>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</si>
  <si>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</si>
  <si>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</si>
  <si>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</si>
  <si>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</si>
  <si>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</si>
  <si>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</si>
  <si>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</si>
  <si>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</si>
  <si>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</si>
  <si>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</si>
  <si>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</si>
  <si>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</si>
  <si>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</si>
  <si>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</si>
  <si>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</si>
  <si>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</si>
  <si>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</si>
  <si>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</si>
  <si>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</si>
  <si>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</si>
  <si>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</si>
  <si>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</si>
  <si>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</si>
  <si>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</si>
  <si>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</si>
  <si>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</si>
  <si>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</si>
  <si>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</si>
  <si>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</si>
  <si>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</si>
  <si>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</si>
  <si>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</si>
  <si>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</si>
  <si>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</si>
  <si>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</si>
  <si>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</si>
  <si>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</si>
  <si>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</si>
  <si>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</si>
  <si>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</si>
  <si>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</si>
  <si>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</si>
  <si>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</si>
  <si>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</si>
  <si>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</si>
  <si>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</si>
  <si>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</si>
  <si>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</si>
  <si>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</si>
  <si>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</si>
  <si>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</si>
  <si>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</si>
  <si>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</si>
  <si>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</si>
  <si>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</si>
  <si>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</si>
  <si>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</si>
  <si>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</si>
  <si>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</si>
  <si>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</si>
  <si>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</si>
  <si>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</si>
  <si>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</si>
  <si>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</si>
  <si>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</si>
  <si>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</si>
  <si>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</si>
  <si>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</si>
  <si>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</si>
  <si>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</si>
  <si>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</si>
  <si>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</si>
  <si>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</si>
  <si>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</si>
  <si>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</si>
  <si>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</si>
  <si>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</si>
  <si>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</si>
  <si>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</si>
  <si>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</si>
  <si>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</si>
  <si>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</si>
  <si>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</si>
  <si>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</si>
  <si>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</si>
  <si>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</si>
  <si>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</si>
  <si>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</si>
  <si>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</si>
  <si>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</si>
  <si>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</si>
  <si>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</si>
  <si>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</si>
  <si>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</si>
  <si>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</si>
  <si>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</si>
  <si>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</si>
  <si>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</si>
  <si>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</si>
  <si>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</si>
  <si>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</si>
  <si>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</si>
  <si>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</si>
  <si>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</si>
  <si>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</si>
  <si>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</si>
  <si>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</si>
  <si>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</si>
  <si>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</si>
  <si>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</si>
  <si>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</si>
  <si>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</si>
  <si>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</si>
  <si>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</si>
  <si>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</si>
  <si>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</si>
  <si>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</si>
  <si>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</si>
  <si>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</si>
  <si>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</si>
  <si>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</si>
  <si>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</si>
  <si>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</si>
  <si>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</si>
  <si>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</si>
  <si>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</si>
  <si>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</si>
  <si>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</si>
  <si>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</si>
  <si>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</si>
  <si>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</si>
  <si>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</si>
  <si>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</si>
  <si>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</si>
  <si>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</si>
  <si>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</si>
  <si>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</si>
  <si>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</si>
  <si>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</si>
  <si>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</si>
  <si>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</si>
  <si>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</si>
  <si>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</si>
  <si>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</si>
  <si>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</si>
  <si>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</si>
  <si>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</si>
  <si>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</si>
  <si>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</si>
  <si>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</si>
  <si>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</si>
  <si>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</si>
  <si>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</si>
  <si>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</si>
  <si>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</si>
  <si>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</si>
  <si>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</si>
  <si>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</si>
  <si>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</si>
  <si>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</si>
  <si>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</si>
  <si>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</si>
  <si>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</si>
  <si>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</si>
  <si>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</si>
  <si>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</si>
  <si>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</si>
  <si>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</si>
  <si>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</si>
  <si>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</si>
  <si>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</si>
  <si>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</si>
  <si>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</si>
  <si>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</si>
  <si>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</si>
  <si>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</si>
  <si>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</si>
  <si>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</si>
  <si>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</si>
  <si>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</si>
  <si>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</si>
  <si>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</si>
  <si>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</si>
  <si>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</si>
  <si>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</si>
  <si>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</si>
  <si>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</si>
  <si>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</si>
  <si>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</si>
  <si>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</si>
  <si>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</si>
  <si>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</si>
  <si>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</si>
  <si>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</si>
  <si>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</si>
  <si>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</si>
  <si>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</si>
  <si>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</si>
  <si>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</si>
  <si>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</si>
  <si>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</si>
  <si>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</si>
  <si>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</si>
  <si>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</si>
  <si>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</si>
  <si>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</si>
  <si>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</si>
  <si>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</si>
  <si>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</si>
  <si>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</si>
  <si>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</si>
  <si>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</si>
  <si>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</si>
  <si>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</si>
  <si>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</si>
  <si>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</si>
  <si>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</si>
  <si>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</si>
  <si>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</si>
  <si>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</si>
  <si>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</si>
  <si>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</si>
  <si>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</si>
  <si>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</si>
  <si>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</si>
  <si>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</si>
  <si>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</si>
  <si>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</si>
  <si>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</si>
  <si>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</si>
  <si>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</si>
  <si>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</si>
  <si>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</si>
  <si>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</si>
  <si>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</si>
  <si>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</si>
  <si>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</si>
  <si>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</si>
  <si>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</si>
  <si>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</si>
  <si>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</si>
  <si>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</si>
  <si>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</si>
  <si>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</si>
  <si>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</si>
  <si>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</si>
  <si>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</si>
  <si>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</si>
  <si>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</si>
  <si>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</si>
  <si>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</si>
  <si>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</si>
  <si>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</si>
  <si>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</si>
  <si>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</si>
  <si>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</si>
  <si>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</si>
  <si>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</si>
  <si>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</si>
  <si>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</si>
  <si>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</si>
  <si>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</si>
  <si>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</si>
  <si>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</si>
  <si>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</si>
  <si>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</si>
  <si>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</si>
  <si>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</si>
  <si>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</si>
  <si>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</si>
  <si>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</si>
  <si>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</si>
  <si>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</si>
  <si>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</si>
  <si>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</si>
  <si>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</si>
  <si>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</si>
  <si>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</si>
  <si>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</si>
  <si>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</si>
  <si>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</si>
  <si>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</si>
  <si>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</si>
  <si>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</si>
  <si>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</si>
  <si>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</si>
  <si>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</si>
  <si>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</si>
  <si>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</si>
  <si>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</si>
  <si>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</si>
  <si>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</si>
  <si>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</si>
  <si>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</si>
  <si>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</si>
  <si>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</si>
  <si>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</si>
  <si>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</si>
  <si>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</si>
  <si>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</si>
  <si>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</si>
  <si>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</si>
  <si>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</si>
  <si>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</si>
  <si>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</si>
  <si>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</si>
  <si>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</si>
  <si>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</si>
  <si>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</si>
  <si>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</si>
  <si>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</si>
  <si>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</si>
  <si>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</si>
  <si>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</si>
  <si>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</si>
  <si>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</si>
  <si>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</si>
  <si>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</si>
  <si>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</si>
  <si>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</si>
  <si>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</si>
  <si>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</si>
  <si>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</si>
  <si>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</si>
  <si>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</si>
  <si>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</si>
  <si>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</si>
  <si>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</si>
  <si>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</si>
  <si>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</si>
  <si>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</si>
  <si>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</si>
  <si>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</si>
  <si>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</si>
  <si>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</si>
  <si>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</si>
  <si>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</si>
  <si>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</si>
  <si>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</si>
  <si>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</si>
  <si>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</si>
  <si>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</si>
  <si>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</si>
  <si>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</si>
  <si>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</si>
  <si>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</si>
  <si>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</si>
  <si>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</si>
  <si>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</si>
  <si>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</si>
  <si>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</si>
  <si>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</si>
  <si>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</si>
  <si>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</si>
  <si>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</si>
  <si>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</si>
  <si>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</si>
  <si>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</si>
  <si>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</si>
  <si>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</si>
  <si>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</si>
  <si>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</si>
  <si>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</si>
  <si>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</si>
  <si>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</si>
  <si>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</si>
  <si>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</si>
  <si>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</si>
  <si>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</si>
  <si>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</si>
  <si>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</si>
  <si>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</si>
  <si>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</si>
  <si>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</si>
  <si>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</si>
  <si>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</si>
  <si>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</si>
  <si>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</si>
  <si>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</si>
  <si>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</si>
  <si>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</si>
  <si>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</si>
  <si>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</si>
  <si>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</si>
  <si>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</si>
  <si>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</si>
  <si>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</si>
  <si>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</si>
  <si>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</si>
  <si>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</si>
  <si>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</si>
  <si>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</si>
  <si>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</si>
  <si>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</si>
  <si>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</si>
  <si>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</si>
  <si>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</si>
  <si>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</si>
  <si>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</si>
  <si>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</si>
  <si>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</si>
  <si>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</si>
  <si>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</si>
  <si>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</si>
  <si>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</si>
  <si>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</si>
  <si>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</si>
  <si>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</si>
  <si>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</si>
  <si>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</si>
  <si>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</si>
  <si>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</si>
  <si>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</si>
  <si>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</si>
  <si>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</si>
  <si>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</si>
  <si>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</si>
  <si>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</si>
  <si>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</si>
  <si>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</si>
  <si>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</si>
  <si>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</si>
  <si>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</si>
  <si>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</si>
  <si>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</si>
  <si>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</si>
  <si>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</si>
  <si>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</si>
  <si>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</si>
  <si>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</si>
  <si>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</si>
  <si>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</si>
  <si>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</si>
  <si>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</si>
  <si>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</si>
  <si>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</si>
  <si>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</si>
  <si>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</si>
  <si>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</si>
  <si>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</si>
  <si>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</si>
  <si>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</si>
  <si>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</si>
  <si>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</si>
  <si>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</si>
  <si>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</si>
  <si>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</si>
  <si>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</si>
  <si>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</si>
  <si>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</si>
  <si>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</si>
  <si>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</si>
  <si>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</si>
  <si>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</si>
  <si>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</si>
  <si>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</si>
  <si>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</si>
  <si>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</si>
  <si>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</si>
  <si>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</si>
  <si>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</si>
  <si>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</si>
  <si>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</si>
  <si>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</si>
  <si>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</si>
  <si>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</si>
  <si>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</si>
  <si>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</si>
  <si>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</si>
  <si>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</si>
  <si>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</si>
  <si>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</si>
  <si>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</si>
  <si>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</si>
  <si>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</si>
  <si>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</si>
  <si>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</si>
  <si>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</si>
  <si>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</si>
  <si>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</si>
  <si>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</si>
  <si>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</si>
  <si>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</si>
  <si>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</si>
  <si>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</si>
  <si>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</si>
  <si>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</si>
  <si>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</si>
  <si>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</si>
  <si>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</si>
  <si>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</si>
  <si>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</si>
  <si>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</si>
  <si>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</si>
  <si>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</si>
  <si>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</si>
  <si>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</si>
  <si>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</si>
  <si>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</si>
  <si>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</si>
  <si>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</si>
  <si>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</si>
  <si>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</si>
  <si>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</si>
  <si>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</si>
  <si>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</si>
  <si>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</si>
  <si>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</si>
  <si>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</si>
  <si>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</si>
  <si>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</si>
  <si>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</si>
  <si>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</si>
  <si>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</si>
  <si>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</si>
  <si>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</si>
  <si>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</si>
  <si>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</si>
  <si>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</si>
  <si>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</si>
  <si>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</si>
  <si>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</si>
  <si>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</si>
  <si>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</si>
  <si>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</si>
  <si>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</si>
  <si>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</si>
  <si>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</si>
  <si>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</si>
  <si>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</si>
  <si>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</si>
  <si>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</si>
  <si>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</si>
  <si>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</si>
  <si>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</si>
  <si>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</si>
  <si>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</si>
  <si>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</si>
  <si>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</si>
  <si>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</si>
  <si>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</si>
  <si>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</si>
  <si>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</si>
  <si>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</si>
  <si>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</si>
  <si>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</si>
  <si>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</si>
  <si>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</si>
  <si>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</si>
  <si>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</si>
  <si>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</si>
  <si>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</si>
  <si>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</si>
  <si>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</si>
  <si>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</si>
  <si>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</si>
  <si>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</si>
  <si>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</si>
  <si>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</si>
  <si>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</si>
  <si>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</si>
  <si>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</si>
  <si>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</si>
  <si>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</si>
  <si>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</si>
  <si>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</si>
  <si>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</si>
  <si>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</si>
  <si>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</si>
  <si>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</si>
  <si>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</si>
  <si>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</si>
  <si>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</si>
  <si>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</si>
  <si>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</si>
  <si>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</si>
  <si>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</si>
  <si>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</si>
  <si>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</si>
  <si>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</si>
  <si>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</si>
  <si>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</si>
  <si>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</si>
  <si>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</si>
  <si>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</si>
  <si>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</si>
  <si>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</si>
  <si>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</si>
  <si>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</si>
  <si>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</si>
  <si>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</si>
  <si>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</si>
  <si>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</si>
  <si>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</si>
  <si>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</si>
  <si>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</si>
  <si>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</si>
  <si>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</si>
  <si>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</si>
  <si>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</si>
  <si>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</si>
  <si>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</si>
  <si>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</si>
  <si>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</si>
  <si>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</si>
  <si>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</si>
  <si>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</si>
  <si>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</si>
  <si>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</si>
  <si>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</si>
  <si>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</si>
  <si>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</si>
  <si>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</si>
  <si>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</si>
  <si>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</si>
  <si>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</si>
  <si>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</si>
  <si>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</si>
  <si>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</si>
  <si>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</si>
  <si>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</si>
  <si>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</si>
  <si>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</si>
  <si>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</si>
  <si>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</si>
  <si>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</si>
  <si>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</si>
  <si>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</si>
  <si>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</si>
  <si>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</si>
  <si>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</si>
  <si>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</si>
  <si>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</si>
  <si>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</si>
  <si>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</si>
  <si>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</si>
  <si>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</si>
  <si>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</si>
  <si>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</si>
  <si>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</si>
  <si>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</si>
  <si>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</si>
  <si>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</si>
  <si>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</si>
  <si>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</si>
  <si>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</si>
  <si>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</si>
  <si>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</si>
  <si>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</si>
  <si>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</si>
  <si>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</si>
  <si>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</si>
  <si>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</si>
  <si>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</si>
  <si>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</si>
  <si>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</si>
  <si>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</si>
  <si>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</si>
  <si>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</si>
  <si>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</si>
  <si>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</si>
  <si>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</si>
  <si>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</si>
  <si>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</si>
  <si>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</si>
  <si>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</si>
  <si>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</si>
  <si>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</si>
  <si>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</si>
  <si>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</si>
  <si>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</si>
  <si>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</si>
  <si>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</si>
  <si>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</si>
  <si>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</si>
  <si>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</si>
  <si>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</si>
  <si>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</si>
  <si>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</si>
  <si>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</si>
  <si>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</si>
  <si>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</si>
  <si>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</si>
  <si>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</si>
  <si>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</si>
  <si>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</si>
  <si>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</si>
  <si>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</si>
  <si>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</si>
  <si>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</si>
  <si>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</si>
  <si>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</si>
  <si>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</si>
  <si>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</si>
  <si>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</si>
  <si>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</si>
  <si>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</si>
  <si>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</si>
  <si>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</si>
  <si>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</si>
  <si>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</si>
  <si>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</si>
  <si>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</si>
  <si>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</si>
  <si>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</si>
  <si>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</si>
  <si>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</si>
  <si>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</si>
  <si>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</si>
  <si>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</si>
  <si>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</si>
  <si>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</si>
  <si>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</si>
  <si>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</si>
  <si>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</si>
  <si>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</si>
  <si>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</si>
  <si>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</si>
  <si>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</si>
  <si>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</si>
  <si>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</si>
  <si>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</si>
  <si>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</si>
  <si>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</si>
  <si>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</si>
  <si>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</si>
  <si>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</si>
  <si>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</si>
  <si>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</si>
  <si>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</si>
  <si>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</si>
  <si>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</si>
  <si>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</si>
  <si>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</si>
  <si>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</si>
  <si>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</si>
  <si>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</si>
  <si>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</si>
  <si>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</si>
  <si>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</si>
  <si>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</si>
  <si>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</si>
  <si>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</si>
  <si>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</si>
  <si>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</si>
  <si>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</si>
  <si>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</si>
  <si>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</si>
  <si>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</si>
  <si>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</si>
  <si>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</si>
  <si>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</si>
  <si>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</si>
  <si>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</si>
  <si>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</si>
  <si>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</si>
  <si>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</si>
  <si>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</si>
  <si>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</si>
  <si>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</si>
  <si>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</si>
  <si>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</si>
  <si>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</si>
  <si>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</si>
  <si>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</si>
  <si>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</si>
  <si>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</si>
  <si>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</si>
  <si>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</si>
  <si>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</si>
  <si>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</si>
  <si>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</si>
  <si>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</si>
  <si>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</si>
  <si>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</si>
  <si>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</si>
  <si>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</si>
  <si>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</si>
  <si>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</si>
  <si>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</si>
  <si>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</si>
  <si>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</si>
  <si>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</si>
  <si>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</si>
  <si>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</si>
  <si>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</si>
  <si>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</si>
  <si>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</si>
  <si>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</si>
  <si>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</si>
  <si>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</si>
  <si>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</si>
  <si>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</si>
  <si>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</si>
  <si>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</si>
  <si>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</si>
  <si>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</si>
  <si>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</si>
  <si>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</si>
  <si>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</si>
  <si>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</si>
  <si>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</si>
  <si>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</si>
  <si>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</si>
  <si>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</si>
  <si>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</si>
  <si>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</si>
  <si>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</si>
  <si>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</si>
  <si>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</si>
  <si>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</si>
  <si>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</si>
  <si>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</si>
  <si>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</si>
  <si>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</si>
  <si>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</si>
  <si>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</si>
  <si>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</si>
  <si>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</si>
  <si>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</si>
  <si>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</si>
  <si>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</si>
  <si>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</si>
  <si>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</si>
  <si>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</si>
  <si>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</si>
  <si>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</si>
  <si>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</si>
  <si>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</si>
  <si>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</si>
  <si>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</si>
  <si>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</si>
  <si>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</si>
  <si>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</si>
  <si>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</si>
  <si>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</si>
  <si>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</si>
  <si>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</si>
  <si>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</si>
  <si>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</si>
  <si>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</si>
  <si>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</si>
  <si>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</si>
  <si>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</si>
  <si>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</si>
  <si>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</si>
  <si>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</si>
  <si>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</si>
  <si>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</si>
  <si>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</si>
  <si>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</si>
  <si>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</si>
  <si>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</si>
  <si>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</si>
  <si>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</si>
  <si>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</si>
  <si>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</si>
  <si>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</si>
  <si>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</si>
  <si>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</si>
  <si>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</si>
  <si>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</si>
  <si>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</si>
  <si>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</si>
  <si>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</si>
  <si>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</si>
  <si>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</si>
  <si>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</si>
  <si>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</si>
  <si>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</si>
  <si>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</si>
  <si>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</si>
  <si>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</si>
  <si>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</si>
  <si>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</si>
  <si>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</si>
  <si>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</si>
  <si>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</si>
  <si>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</si>
  <si>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</si>
  <si>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</si>
  <si>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</si>
  <si>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</si>
  <si>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</si>
  <si>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</si>
  <si>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</si>
  <si>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</si>
  <si>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</si>
  <si>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</si>
  <si>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</si>
  <si>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</si>
  <si>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</si>
  <si>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</si>
  <si>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</si>
  <si>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</si>
  <si>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</si>
  <si>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</si>
  <si>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</si>
  <si>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</si>
  <si>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</si>
  <si>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</si>
  <si>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</si>
  <si>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</si>
  <si>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</si>
  <si>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</si>
  <si>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</si>
  <si>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</si>
  <si>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</si>
  <si>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</si>
  <si>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</si>
  <si>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</si>
  <si>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</si>
  <si>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</si>
  <si>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</si>
  <si>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</si>
  <si>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</si>
  <si>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</si>
  <si>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</si>
  <si>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</si>
  <si>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</si>
  <si>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</si>
  <si>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</si>
  <si>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</si>
  <si>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</si>
  <si>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</si>
  <si>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</si>
  <si>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</si>
  <si>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</si>
  <si>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</si>
  <si>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</si>
  <si>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</si>
  <si>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</si>
  <si>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</si>
  <si>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</si>
  <si>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</si>
  <si>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</si>
  <si>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</si>
  <si>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</si>
  <si>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</si>
  <si>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</si>
  <si>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</si>
  <si>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</si>
  <si>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</si>
  <si>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</si>
  <si>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</si>
  <si>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</si>
  <si>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</si>
  <si>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</si>
  <si>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</si>
  <si>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</si>
  <si>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</si>
  <si>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</si>
  <si>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</si>
  <si>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</si>
  <si>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</si>
  <si>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</si>
  <si>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</si>
  <si>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</si>
  <si>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</si>
  <si>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</si>
  <si>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</si>
  <si>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</si>
  <si>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</si>
  <si>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</si>
  <si>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</si>
  <si>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</si>
  <si>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</si>
  <si>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</si>
  <si>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</si>
  <si>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</si>
  <si>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</si>
  <si>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</si>
  <si>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</si>
  <si>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</si>
  <si>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</si>
  <si>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</si>
  <si>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</si>
  <si>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</si>
  <si>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</si>
  <si>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</si>
  <si>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</si>
  <si>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</si>
  <si>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</si>
  <si>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</si>
  <si>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</si>
  <si>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</si>
  <si>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</si>
  <si>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</si>
  <si>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</si>
  <si>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</si>
  <si>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</si>
  <si>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</si>
  <si>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</si>
  <si>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</si>
  <si>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</si>
  <si>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</si>
  <si>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</si>
  <si>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</si>
  <si>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</si>
  <si>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</si>
  <si>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</si>
  <si>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</si>
  <si>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</si>
  <si>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</si>
  <si>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</si>
  <si>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</si>
  <si>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</si>
  <si>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</si>
  <si>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</si>
  <si>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</si>
  <si>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</si>
  <si>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</si>
  <si>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</si>
  <si>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</si>
  <si>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</si>
  <si>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</si>
  <si>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</si>
  <si>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</si>
  <si>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</si>
  <si>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</si>
  <si>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</si>
  <si>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</si>
  <si>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</si>
  <si>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</si>
  <si>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</si>
  <si>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</si>
  <si>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</si>
  <si>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</si>
  <si>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</si>
  <si>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</si>
  <si>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</si>
  <si>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</si>
  <si>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</si>
  <si>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</si>
  <si>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</si>
  <si>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</si>
  <si>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</si>
  <si>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</si>
  <si>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</si>
  <si>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</si>
  <si>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</si>
  <si>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</si>
  <si>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</si>
  <si>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</si>
  <si>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</si>
  <si>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</si>
  <si>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</si>
  <si>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</si>
  <si>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</si>
  <si>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</si>
  <si>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</si>
  <si>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</si>
  <si>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</si>
  <si>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</si>
  <si>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</si>
  <si>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</si>
  <si>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</si>
  <si>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</si>
  <si>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</si>
  <si>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</si>
  <si>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</si>
  <si>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</si>
  <si>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</si>
  <si>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</si>
  <si>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</si>
  <si>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</si>
  <si>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</si>
  <si>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</si>
  <si>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</si>
  <si>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</si>
  <si>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</si>
  <si>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</si>
  <si>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</si>
  <si>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</si>
  <si>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</si>
  <si>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</si>
  <si>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</si>
  <si>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</si>
  <si>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</si>
  <si>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</si>
  <si>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</si>
  <si>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</si>
  <si>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</si>
  <si>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</si>
  <si>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</si>
  <si>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</si>
  <si>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</si>
  <si>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</si>
  <si>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</si>
  <si>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</si>
  <si>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</si>
  <si>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</si>
  <si>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</si>
  <si>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</si>
  <si>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</si>
  <si>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</si>
  <si>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</si>
  <si>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</si>
  <si>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</si>
  <si>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</si>
  <si>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</si>
  <si>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</si>
  <si>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</si>
  <si>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</si>
  <si>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</si>
  <si>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</si>
  <si>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</si>
  <si>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</si>
  <si>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</si>
  <si>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</si>
  <si>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</si>
  <si>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</si>
  <si>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</si>
  <si>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</si>
  <si>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</si>
  <si>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</si>
  <si>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</si>
  <si>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</si>
  <si>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</si>
  <si>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</si>
  <si>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</si>
  <si>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</si>
  <si>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</si>
  <si>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</si>
  <si>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</si>
  <si>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</si>
  <si>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</si>
  <si>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</si>
  <si>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</si>
  <si>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</si>
  <si>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</si>
  <si>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</si>
  <si>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</si>
  <si>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</si>
  <si>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</si>
  <si>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</si>
  <si>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</si>
  <si>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</si>
  <si>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</si>
  <si>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</si>
  <si>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</si>
  <si>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</si>
  <si>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</si>
  <si>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</si>
  <si>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</si>
  <si>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</si>
  <si>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</si>
  <si>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</si>
  <si>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</si>
  <si>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</si>
  <si>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</si>
  <si>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</si>
  <si>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</si>
  <si>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</si>
  <si>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</si>
  <si>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</si>
  <si>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</si>
  <si>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</si>
  <si>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</si>
  <si>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</si>
  <si>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</si>
  <si>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</si>
  <si>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</si>
  <si>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</si>
  <si>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</si>
  <si>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</si>
  <si>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</si>
  <si>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</si>
  <si>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</si>
  <si>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</si>
  <si>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</si>
  <si>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</si>
  <si>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</si>
  <si>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</si>
  <si>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</si>
  <si>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</si>
  <si>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</si>
  <si>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</si>
  <si>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</si>
  <si>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</si>
  <si>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</si>
  <si>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</si>
  <si>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</si>
  <si>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</si>
  <si>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</si>
  <si>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</si>
  <si>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</si>
  <si>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</si>
  <si>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</si>
  <si>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</si>
  <si>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</si>
  <si>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</si>
  <si>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</si>
  <si>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</si>
  <si>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</si>
  <si>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</si>
  <si>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</si>
  <si>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</si>
  <si>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</si>
  <si>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</si>
  <si>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</si>
  <si>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</si>
  <si>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</si>
  <si>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</si>
  <si>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</si>
  <si>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</si>
  <si>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</si>
  <si>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</si>
  <si>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</si>
  <si>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</si>
  <si>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</si>
  <si>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</si>
  <si>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</si>
  <si>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</si>
  <si>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</si>
  <si>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</si>
  <si>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</si>
  <si>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</si>
  <si>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</si>
  <si>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</si>
  <si>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</si>
  <si>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</si>
  <si>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</si>
  <si>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</si>
  <si>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</si>
  <si>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</si>
  <si>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</si>
  <si>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</si>
  <si>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</si>
  <si>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</si>
  <si>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</si>
  <si>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</si>
  <si>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</si>
  <si>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</si>
  <si>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</si>
  <si>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</si>
  <si>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</si>
  <si>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</si>
  <si>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</si>
  <si>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</si>
  <si>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</si>
  <si>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</si>
  <si>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</si>
  <si>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</si>
  <si>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</si>
  <si>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</si>
  <si>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</si>
  <si>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</si>
  <si>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</si>
  <si>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</si>
  <si>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</si>
  <si>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</si>
  <si>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</si>
  <si>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</si>
  <si>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</si>
  <si>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</si>
  <si>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</si>
  <si>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</si>
  <si>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</si>
  <si>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</si>
  <si>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</si>
  <si>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</si>
  <si>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</si>
  <si>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</si>
  <si>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</si>
  <si>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</si>
  <si>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</si>
  <si>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</si>
  <si>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</si>
  <si>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</si>
  <si>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</si>
  <si>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</si>
  <si>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</si>
  <si>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</si>
  <si>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</si>
  <si>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</si>
  <si>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</si>
  <si>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</si>
  <si>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</si>
  <si>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</si>
  <si>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</si>
  <si>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</si>
  <si>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</si>
  <si>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</si>
  <si>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</si>
  <si>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</si>
  <si>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</si>
  <si>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</si>
  <si>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</si>
  <si>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</si>
  <si>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</si>
  <si>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</si>
  <si>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</si>
  <si>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</si>
  <si>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</si>
  <si>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</si>
  <si>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</si>
  <si>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</si>
  <si>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</si>
  <si>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</si>
  <si>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</si>
  <si>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</si>
  <si>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</si>
  <si>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</si>
  <si>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</si>
  <si>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</si>
  <si>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</si>
  <si>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</si>
  <si>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</si>
  <si>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</si>
  <si>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</si>
  <si>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</si>
  <si>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</si>
  <si>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</si>
  <si>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</si>
  <si>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</si>
  <si>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</si>
  <si>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</si>
  <si>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</si>
  <si>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</si>
  <si>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</si>
  <si>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</si>
  <si>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</si>
  <si>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</si>
  <si>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</si>
  <si>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</si>
  <si>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</si>
  <si>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</si>
  <si>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</si>
  <si>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</si>
  <si>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</si>
  <si>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</si>
  <si>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</si>
  <si>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</si>
  <si>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</si>
  <si>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</si>
  <si>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</si>
  <si>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</si>
  <si>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</si>
  <si>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</si>
  <si>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</si>
  <si>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</si>
  <si>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</si>
  <si>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</si>
  <si>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</si>
  <si>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</si>
  <si>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</si>
  <si>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</si>
  <si>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</si>
  <si>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</si>
  <si>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</si>
  <si>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</si>
  <si>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</si>
  <si>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</si>
  <si>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</si>
  <si>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</si>
  <si>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</si>
  <si>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</si>
  <si>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</si>
  <si>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</si>
  <si>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</si>
  <si>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</si>
  <si>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</si>
  <si>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</si>
  <si>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</si>
  <si>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</si>
  <si>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</si>
  <si>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</si>
  <si>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</si>
  <si>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</si>
  <si>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</si>
  <si>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</si>
  <si>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</si>
  <si>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</si>
  <si>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</si>
  <si>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</si>
  <si>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</si>
  <si>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</si>
  <si>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</si>
  <si>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</si>
  <si>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</si>
  <si>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</si>
  <si>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</si>
  <si>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</si>
  <si>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</si>
  <si>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</si>
  <si>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</si>
  <si>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</si>
  <si>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</si>
  <si>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</si>
  <si>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</si>
  <si>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</si>
  <si>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</si>
  <si>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</si>
  <si>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</si>
  <si>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</si>
  <si>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</si>
  <si>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</si>
  <si>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</si>
  <si>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</si>
  <si>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</si>
  <si>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</si>
  <si>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</si>
  <si>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</si>
  <si>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</si>
  <si>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</si>
  <si>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</si>
  <si>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</si>
  <si>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</si>
  <si>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</si>
  <si>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</si>
  <si>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</si>
  <si>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</si>
  <si>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</si>
  <si>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</si>
  <si>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</si>
  <si>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</si>
  <si>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</si>
  <si>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</si>
  <si>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</si>
  <si>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</si>
  <si>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</si>
  <si>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</si>
  <si>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</si>
  <si>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</si>
  <si>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</si>
  <si>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</si>
  <si>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</si>
  <si>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</si>
  <si>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</si>
  <si>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</si>
  <si>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</si>
  <si>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</si>
  <si>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</si>
  <si>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</si>
  <si>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</si>
  <si>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</si>
  <si>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</si>
  <si>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</si>
  <si>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</si>
  <si>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</si>
  <si>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</si>
  <si>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</si>
  <si>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</si>
  <si>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</si>
  <si>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</si>
  <si>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</si>
  <si>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</si>
  <si>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</si>
  <si>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</si>
  <si>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</si>
  <si>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</si>
  <si>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</si>
  <si>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</si>
  <si>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</si>
  <si>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</si>
  <si>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</si>
  <si>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</si>
  <si>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</si>
  <si>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</si>
  <si>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</si>
  <si>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</si>
  <si>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</si>
  <si>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</si>
  <si>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</si>
  <si>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</si>
  <si>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</si>
  <si>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</si>
  <si>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</si>
  <si>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</si>
  <si>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</si>
  <si>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</si>
  <si>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</si>
  <si>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</si>
  <si>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</si>
  <si>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</si>
  <si>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</si>
  <si>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</si>
  <si>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</si>
  <si>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</si>
  <si>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</si>
  <si>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</si>
  <si>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</si>
  <si>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</si>
  <si>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</si>
  <si>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</si>
  <si>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</si>
  <si>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</si>
  <si>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</si>
  <si>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</si>
  <si>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</si>
  <si>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</si>
  <si>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</si>
  <si>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</si>
  <si>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</si>
  <si>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</si>
  <si>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</si>
  <si>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</si>
  <si>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</si>
  <si>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</si>
  <si>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</si>
  <si>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</si>
  <si>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</si>
  <si>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</si>
  <si>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</si>
  <si>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</si>
  <si>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</si>
  <si>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</si>
  <si>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</si>
  <si>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</si>
  <si>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</si>
  <si>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</si>
  <si>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</si>
  <si>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</si>
  <si>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</si>
  <si>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</si>
  <si>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</si>
  <si>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</si>
  <si>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</si>
  <si>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</si>
  <si>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</si>
  <si>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</si>
  <si>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</si>
  <si>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</si>
  <si>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</si>
  <si>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</si>
  <si>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</si>
  <si>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</si>
  <si>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</si>
  <si>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</si>
  <si>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</si>
  <si>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</si>
  <si>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</si>
  <si>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</si>
  <si>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</si>
  <si>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</si>
  <si>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</si>
  <si>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</si>
  <si>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</si>
  <si>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</si>
  <si>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</si>
  <si>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</si>
  <si>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</si>
  <si>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</si>
  <si>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</si>
  <si>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</si>
  <si>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</si>
  <si>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</si>
  <si>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</si>
  <si>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</si>
  <si>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</si>
  <si>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</si>
  <si>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</si>
  <si>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</si>
  <si>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</si>
  <si>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</si>
  <si>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</si>
  <si>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</si>
  <si>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</si>
  <si>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</si>
  <si>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</si>
  <si>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</si>
  <si>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</si>
  <si>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</si>
  <si>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</si>
  <si>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</si>
  <si>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</si>
  <si>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</si>
  <si>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</si>
  <si>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</si>
  <si>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</si>
  <si>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</si>
  <si>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</si>
  <si>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</si>
  <si>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</si>
  <si>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</si>
  <si>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</si>
  <si>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</si>
  <si>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</si>
  <si>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</si>
  <si>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</si>
  <si>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</si>
  <si>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</si>
  <si>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</si>
  <si>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</si>
  <si>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</si>
  <si>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</si>
  <si>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</si>
  <si>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</si>
  <si>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</si>
  <si>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</si>
  <si>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</si>
  <si>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</si>
  <si>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</si>
  <si>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</si>
  <si>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</si>
  <si>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</si>
  <si>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</si>
  <si>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</si>
  <si>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</si>
  <si>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</si>
  <si>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</si>
  <si>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</si>
  <si>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</si>
  <si>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</si>
  <si>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</si>
  <si>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</si>
  <si>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</si>
  <si>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</si>
  <si>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</si>
  <si>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</si>
  <si>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</si>
  <si>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</si>
  <si>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</si>
  <si>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</si>
  <si>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</si>
  <si>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</si>
  <si>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</si>
  <si>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</si>
  <si>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</si>
  <si>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</si>
  <si>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</si>
  <si>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</si>
  <si>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</si>
  <si>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</si>
  <si>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</si>
  <si>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</si>
  <si>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</si>
  <si>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</si>
  <si>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</si>
  <si>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</si>
  <si>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</si>
  <si>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</si>
  <si>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</si>
  <si>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</si>
  <si>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</si>
  <si>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</si>
  <si>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</si>
  <si>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</si>
  <si>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</si>
  <si>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</si>
  <si>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</si>
  <si>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</si>
  <si>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</si>
  <si>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</si>
  <si>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</si>
  <si>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</si>
  <si>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</si>
  <si>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</si>
  <si>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</si>
  <si>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</si>
  <si>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</si>
  <si>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</si>
  <si>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</si>
  <si>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</si>
  <si>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</si>
  <si>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</si>
  <si>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</si>
  <si>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</si>
  <si>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</si>
  <si>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</si>
  <si>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</si>
  <si>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</si>
  <si>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</si>
  <si>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</si>
  <si>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</si>
  <si>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</si>
  <si>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</si>
  <si>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</si>
  <si>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</si>
  <si>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</si>
  <si>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</si>
  <si>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</si>
  <si>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</si>
  <si>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</si>
  <si>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</si>
  <si>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</si>
  <si>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</si>
  <si>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</si>
  <si>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</si>
  <si>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</si>
  <si>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</si>
  <si>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</si>
  <si>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</si>
  <si>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</si>
  <si>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</si>
  <si>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</si>
  <si>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</si>
  <si>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</si>
  <si>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</si>
  <si>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</si>
  <si>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</si>
  <si>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</si>
  <si>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</si>
  <si>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</si>
  <si>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</si>
  <si>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</si>
  <si>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</si>
  <si>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</si>
  <si>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</si>
  <si>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</si>
  <si>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</si>
  <si>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</si>
  <si>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</si>
  <si>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</si>
  <si>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</si>
  <si>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</si>
  <si>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</si>
  <si>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</si>
  <si>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</si>
  <si>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</si>
  <si>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</si>
  <si>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</si>
  <si>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</si>
  <si>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</si>
  <si>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</si>
  <si>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</si>
  <si>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</si>
  <si>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</si>
  <si>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</si>
  <si>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</si>
  <si>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</si>
  <si>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</si>
  <si>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</si>
  <si>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</si>
  <si>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</si>
  <si>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</si>
  <si>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</si>
  <si>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</si>
  <si>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</si>
  <si>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</si>
  <si>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</si>
  <si>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</si>
  <si>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</si>
  <si>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</si>
  <si>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</si>
  <si>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</si>
  <si>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</si>
  <si>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</si>
  <si>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</si>
  <si>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</si>
  <si>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</si>
  <si>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</si>
  <si>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</si>
  <si>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</si>
  <si>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</si>
  <si>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</si>
  <si>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</si>
  <si>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</si>
  <si>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</si>
  <si>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</si>
  <si>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</si>
  <si>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</si>
  <si>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</si>
  <si>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</si>
  <si>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</si>
  <si>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</si>
  <si>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</si>
  <si>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</si>
  <si>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</si>
  <si>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</si>
  <si>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</si>
  <si>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</si>
  <si>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</si>
  <si>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</si>
  <si>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</si>
  <si>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</si>
  <si>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</si>
  <si>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</si>
  <si>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</si>
  <si>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</si>
  <si>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</si>
  <si>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</si>
  <si>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</si>
  <si>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</si>
  <si>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</si>
  <si>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</si>
  <si>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</si>
  <si>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</si>
  <si>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</si>
  <si>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</si>
  <si>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</si>
  <si>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</si>
  <si>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</si>
  <si>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</si>
  <si>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</si>
  <si>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</si>
  <si>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</si>
  <si>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</si>
  <si>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</si>
  <si>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</si>
  <si>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</si>
  <si>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</si>
  <si>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</si>
  <si>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</si>
  <si>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</si>
  <si>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</si>
  <si>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</si>
  <si>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</si>
  <si>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</si>
  <si>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</si>
  <si>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</si>
  <si>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</si>
  <si>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</si>
  <si>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</si>
  <si>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</si>
  <si>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</si>
  <si>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</si>
  <si>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</si>
  <si>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</si>
  <si>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</si>
  <si>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</si>
  <si>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</si>
  <si>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</si>
  <si>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</si>
  <si>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</si>
  <si>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</si>
  <si>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</si>
  <si>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</si>
  <si>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</si>
  <si>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</si>
  <si>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</si>
  <si>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</si>
  <si>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</si>
  <si>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</si>
  <si>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</si>
  <si>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</si>
  <si>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</si>
  <si>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</si>
  <si>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</si>
  <si>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</si>
  <si>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</si>
  <si>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</si>
  <si>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</si>
  <si>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</si>
  <si>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</si>
  <si>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</si>
  <si>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</si>
  <si>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</si>
  <si>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</si>
  <si>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</si>
  <si>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</si>
  <si>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</si>
  <si>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</si>
  <si>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</si>
  <si>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</si>
  <si>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</si>
  <si>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</si>
  <si>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</si>
  <si>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</si>
  <si>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</si>
  <si>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</si>
  <si>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</si>
  <si>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</si>
  <si>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</si>
  <si>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</si>
  <si>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</si>
  <si>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</si>
  <si>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</si>
  <si>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</si>
  <si>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</si>
  <si>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</si>
  <si>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</si>
  <si>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</si>
  <si>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</si>
  <si>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</si>
  <si>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</si>
  <si>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</si>
  <si>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</si>
  <si>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</si>
  <si>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</si>
  <si>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</si>
  <si>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</si>
  <si>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</si>
  <si>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</si>
  <si>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</si>
  <si>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</si>
  <si>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</si>
  <si>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</si>
  <si>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</si>
  <si>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</si>
  <si>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</si>
  <si>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</si>
  <si>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</si>
  <si>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</si>
  <si>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</si>
  <si>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</si>
  <si>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</si>
  <si>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</si>
  <si>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</si>
  <si>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</si>
  <si>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</si>
  <si>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</si>
  <si>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</si>
  <si>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</si>
  <si>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</si>
  <si>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</si>
  <si>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</si>
  <si>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</si>
  <si>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</si>
  <si>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</si>
  <si>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</si>
  <si>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</si>
  <si>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</si>
  <si>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</si>
  <si>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</si>
  <si>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</si>
  <si>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</si>
  <si>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</si>
  <si>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</si>
  <si>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</si>
  <si>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</si>
  <si>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</si>
  <si>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</si>
  <si>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</si>
  <si>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</si>
  <si>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</si>
  <si>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</si>
  <si>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</si>
  <si>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</si>
  <si>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</si>
  <si>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</si>
  <si>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</si>
  <si>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</si>
  <si>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</si>
  <si>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</si>
  <si>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</si>
  <si>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</si>
  <si>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</si>
  <si>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</si>
  <si>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</si>
  <si>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</si>
  <si>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</si>
  <si>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</si>
  <si>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</si>
  <si>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</si>
  <si>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</si>
  <si>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</si>
  <si>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</si>
  <si>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</si>
  <si>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</si>
  <si>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</si>
  <si>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</si>
  <si>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</si>
  <si>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</si>
  <si>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</si>
  <si>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</si>
  <si>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</si>
  <si>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</si>
  <si>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</si>
  <si>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</si>
  <si>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</si>
  <si>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</si>
  <si>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</si>
  <si>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</si>
  <si>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</si>
  <si>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</si>
  <si>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</si>
  <si>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</si>
  <si>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</si>
  <si>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</si>
  <si>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</si>
  <si>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</si>
  <si>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</si>
  <si>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</si>
  <si>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</si>
  <si>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</si>
  <si>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</si>
  <si>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</si>
  <si>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</si>
  <si>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</si>
  <si>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</si>
  <si>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</si>
  <si>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</si>
  <si>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</si>
  <si>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</si>
  <si>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</si>
  <si>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</si>
  <si>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</si>
  <si>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</si>
  <si>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</si>
  <si>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</si>
  <si>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</si>
  <si>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</si>
  <si>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</si>
  <si>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</si>
  <si>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</si>
  <si>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</si>
  <si>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</si>
  <si>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</si>
  <si>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</si>
  <si>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</si>
  <si>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</si>
  <si>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</si>
  <si>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</si>
  <si>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</si>
  <si>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</si>
  <si>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</si>
  <si>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</si>
  <si>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</si>
  <si>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</si>
  <si>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</si>
  <si>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</si>
  <si>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</si>
  <si>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</si>
  <si>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</si>
  <si>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</si>
  <si>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</si>
  <si>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</si>
  <si>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</si>
  <si>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</si>
  <si>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</si>
  <si>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</si>
  <si>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</si>
  <si>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</si>
  <si>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</si>
  <si>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</si>
  <si>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</si>
  <si>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</si>
  <si>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</si>
  <si>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</si>
  <si>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</si>
  <si>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</si>
  <si>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</si>
  <si>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</si>
  <si>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</si>
  <si>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</si>
  <si>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</si>
  <si>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</si>
  <si>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</si>
  <si>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</si>
  <si>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</si>
  <si>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</si>
  <si>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</si>
  <si>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</si>
  <si>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</si>
  <si>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</si>
  <si>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</si>
  <si>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</si>
  <si>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</si>
  <si>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</si>
  <si>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</si>
  <si>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</si>
  <si>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</si>
  <si>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</si>
  <si>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</si>
  <si>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</si>
  <si>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</si>
  <si>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</si>
  <si>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</si>
  <si>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</si>
  <si>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</si>
  <si>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</si>
  <si>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</si>
  <si>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</si>
  <si>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</si>
  <si>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</si>
  <si>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</si>
  <si>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</si>
  <si>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</si>
  <si>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</si>
  <si>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</si>
  <si>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</si>
  <si>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</si>
  <si>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</si>
  <si>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</si>
  <si>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</si>
  <si>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</si>
  <si>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</si>
  <si>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</si>
  <si>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</si>
  <si>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</si>
  <si>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</si>
  <si>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</si>
  <si>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</si>
  <si>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</si>
  <si>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</si>
  <si>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</si>
  <si>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</si>
  <si>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</si>
  <si>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</si>
  <si>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</si>
  <si>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</si>
  <si>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</si>
  <si>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</si>
  <si>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</si>
  <si>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</si>
  <si>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</si>
  <si>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</si>
  <si>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</si>
  <si>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</si>
  <si>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</si>
  <si>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</si>
  <si>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</si>
  <si>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</si>
  <si>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</si>
  <si>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</si>
  <si>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</si>
  <si>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</si>
  <si>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</si>
  <si>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</si>
  <si>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</si>
  <si>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</si>
  <si>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</si>
  <si>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</si>
  <si>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</si>
  <si>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</si>
  <si>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</si>
  <si>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</si>
  <si>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</si>
  <si>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</si>
  <si>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</si>
  <si>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</si>
  <si>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</si>
  <si>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</si>
  <si>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</si>
  <si>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</si>
  <si>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</si>
  <si>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</si>
  <si>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</si>
  <si>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</si>
  <si>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</si>
  <si>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</si>
  <si>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</si>
  <si>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</si>
  <si>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</si>
  <si>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</si>
  <si>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</si>
  <si>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</si>
  <si>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</si>
  <si>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</si>
  <si>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</si>
  <si>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</si>
  <si>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</si>
  <si>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</si>
  <si>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</si>
  <si>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</si>
  <si>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</si>
  <si>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</si>
  <si>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</si>
  <si>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</si>
  <si>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</si>
  <si>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</si>
  <si>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</si>
  <si>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</si>
  <si>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</si>
  <si>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</si>
  <si>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</si>
  <si>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</si>
  <si>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</si>
  <si>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</si>
  <si>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</si>
  <si>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</si>
  <si>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</si>
  <si>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</si>
  <si>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</si>
  <si>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</si>
  <si>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</si>
  <si>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</si>
  <si>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</si>
  <si>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</si>
  <si>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</si>
  <si>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</si>
  <si>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</si>
  <si>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</si>
  <si>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</si>
  <si>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</si>
  <si>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</si>
  <si>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</si>
  <si>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</si>
  <si>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</si>
  <si>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</si>
  <si>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</si>
  <si>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</si>
  <si>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</si>
  <si>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</si>
  <si>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</si>
  <si>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</si>
  <si>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</si>
  <si>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</si>
  <si>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</si>
  <si>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</si>
  <si>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</si>
  <si>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</si>
  <si>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</si>
  <si>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</si>
  <si>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</si>
  <si>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</si>
  <si>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</si>
  <si>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</si>
  <si>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</si>
  <si>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</si>
  <si>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</si>
  <si>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</si>
  <si>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</si>
  <si>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</si>
  <si>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</si>
  <si>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</si>
  <si>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</si>
  <si>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</si>
  <si>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</si>
  <si>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</si>
  <si>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</si>
  <si>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</si>
  <si>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</si>
  <si>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</si>
  <si>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</si>
  <si>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</si>
  <si>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</si>
  <si>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</si>
  <si>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</si>
  <si>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</si>
  <si>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</si>
  <si>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</si>
  <si>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</si>
  <si>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</si>
  <si>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</si>
  <si>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</si>
  <si>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</si>
  <si>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</si>
  <si>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</si>
  <si>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</si>
  <si>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</si>
  <si>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</si>
  <si>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</si>
  <si>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</si>
  <si>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</si>
  <si>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</si>
  <si>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</si>
  <si>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</si>
  <si>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</si>
  <si>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</si>
  <si>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</si>
  <si>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</si>
  <si>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</si>
  <si>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</si>
  <si>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</si>
  <si>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</si>
  <si>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</si>
  <si>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</si>
  <si>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</si>
  <si>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</si>
  <si>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</si>
  <si>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</si>
  <si>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</si>
  <si>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</si>
  <si>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</si>
  <si>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</si>
  <si>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</si>
  <si>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</si>
  <si>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</si>
  <si>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</si>
  <si>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</si>
  <si>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</si>
  <si>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</si>
  <si>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</si>
  <si>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</si>
  <si>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</si>
  <si>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</si>
  <si>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</si>
  <si>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</si>
  <si>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</si>
  <si>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</si>
  <si>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</si>
  <si>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</si>
  <si>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</si>
  <si>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</si>
  <si>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</si>
  <si>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</si>
  <si>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</si>
  <si>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</si>
  <si>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</si>
  <si>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</si>
  <si>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</si>
  <si>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</si>
  <si>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</si>
  <si>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</si>
  <si>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</si>
  <si>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</si>
  <si>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</si>
  <si>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</si>
  <si>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</si>
  <si>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</si>
  <si>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</si>
  <si>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</si>
  <si>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</si>
  <si>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</si>
  <si>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</si>
  <si>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</si>
  <si>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</si>
  <si>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</si>
  <si>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</si>
  <si>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</si>
  <si>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</si>
  <si>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</si>
  <si>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</si>
  <si>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</si>
  <si>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</si>
  <si>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</si>
  <si>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</si>
  <si>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</si>
  <si>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</si>
  <si>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</si>
  <si>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</si>
  <si>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</si>
  <si>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</si>
  <si>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</si>
  <si>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</si>
  <si>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</si>
  <si>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</si>
  <si>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</si>
  <si>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</si>
  <si>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</si>
  <si>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</si>
  <si>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</si>
  <si>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</si>
  <si>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</si>
  <si>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</si>
  <si>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</si>
  <si>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</si>
  <si>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</si>
  <si>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</si>
  <si>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</si>
  <si>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</si>
  <si>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</si>
  <si>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</si>
  <si>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</si>
  <si>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</si>
  <si>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</si>
  <si>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</si>
  <si>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</si>
  <si>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</si>
  <si>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</si>
  <si>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</si>
  <si>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</si>
  <si>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</si>
  <si>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</si>
  <si>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</si>
  <si>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</si>
  <si>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</si>
  <si>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</si>
  <si>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</si>
  <si>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</si>
  <si>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</si>
  <si>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</si>
  <si>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</si>
  <si>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</si>
  <si>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</si>
  <si>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</si>
  <si>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</si>
  <si>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</si>
  <si>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</si>
  <si>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</si>
  <si>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</si>
  <si>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</si>
  <si>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</si>
  <si>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</si>
  <si>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</si>
  <si>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</si>
  <si>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</si>
  <si>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</si>
  <si>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</si>
  <si>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</si>
  <si>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</si>
  <si>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</si>
  <si>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</si>
  <si>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</si>
  <si>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</si>
  <si>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</si>
  <si>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</si>
  <si>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</si>
  <si>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</si>
  <si>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</si>
  <si>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</si>
  <si>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</si>
  <si>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</si>
  <si>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</si>
  <si>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</si>
  <si>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</si>
  <si>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</si>
  <si>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</si>
  <si>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</si>
  <si>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</si>
  <si>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</si>
  <si>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</si>
  <si>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</si>
  <si>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</si>
  <si>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</si>
  <si>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</si>
  <si>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</si>
  <si>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</si>
  <si>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</si>
  <si>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</si>
  <si>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</si>
  <si>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</si>
  <si>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</si>
  <si>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</si>
  <si>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</si>
  <si>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</si>
  <si>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</si>
  <si>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</si>
  <si>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</si>
  <si>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</si>
  <si>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</si>
  <si>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</si>
  <si>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</si>
  <si>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</si>
  <si>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</si>
  <si>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</si>
  <si>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</si>
  <si>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</si>
  <si>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</si>
  <si>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</si>
  <si>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</si>
  <si>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</si>
  <si>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</si>
  <si>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</si>
  <si>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</si>
  <si>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</si>
  <si>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</si>
  <si>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</si>
  <si>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</si>
  <si>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</si>
  <si>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</si>
  <si>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</si>
  <si>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</si>
  <si>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</si>
  <si>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</si>
  <si>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</si>
  <si>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</si>
  <si>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</si>
  <si>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</si>
  <si>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</si>
  <si>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</si>
  <si>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</si>
  <si>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</si>
  <si>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</si>
  <si>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</si>
  <si>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</si>
  <si>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</si>
  <si>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</si>
  <si>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</si>
  <si>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</si>
  <si>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</si>
  <si>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</si>
  <si>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</si>
  <si>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</si>
  <si>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</si>
  <si>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</si>
  <si>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</si>
  <si>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</si>
  <si>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</si>
  <si>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</si>
  <si>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</si>
  <si>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</si>
  <si>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</si>
  <si>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</si>
  <si>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</si>
  <si>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</si>
  <si>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</si>
  <si>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</si>
  <si>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</si>
  <si>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</si>
  <si>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</si>
  <si>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</si>
  <si>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</si>
  <si>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</si>
  <si>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</si>
  <si>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</si>
  <si>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</si>
  <si>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</si>
  <si>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</si>
  <si>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</si>
  <si>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</si>
  <si>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</si>
  <si>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</si>
  <si>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</si>
  <si>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</si>
  <si>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</si>
  <si>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</si>
  <si>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</si>
  <si>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</si>
  <si>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</si>
  <si>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</si>
  <si>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</si>
  <si>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</si>
  <si>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</si>
  <si>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</si>
  <si>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</si>
  <si>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</si>
  <si>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</si>
  <si>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</si>
  <si>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</si>
  <si>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</si>
  <si>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</si>
  <si>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</si>
  <si>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</si>
  <si>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</si>
  <si>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</si>
  <si>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</si>
  <si>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</si>
  <si>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</si>
  <si>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</si>
  <si>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</si>
  <si>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</si>
  <si>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</si>
  <si>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</si>
  <si>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</si>
  <si>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</si>
  <si>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</si>
  <si>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</si>
  <si>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</si>
  <si>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</si>
  <si>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</si>
  <si>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</si>
  <si>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</si>
  <si>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</si>
  <si>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</si>
  <si>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</si>
  <si>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</si>
  <si>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</si>
  <si>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</si>
  <si>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</si>
  <si>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</si>
  <si>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</si>
  <si>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</si>
  <si>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</si>
  <si>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</si>
  <si>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</si>
  <si>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</si>
  <si>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</si>
  <si>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</si>
  <si>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</si>
  <si>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</si>
  <si>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</si>
  <si>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</si>
  <si>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</si>
  <si>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</si>
  <si>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</si>
  <si>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</si>
  <si>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</si>
  <si>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</si>
  <si>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</si>
  <si>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</si>
  <si>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</si>
  <si>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</si>
  <si>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</si>
  <si>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</si>
  <si>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</si>
  <si>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</si>
  <si>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</si>
  <si>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</si>
  <si>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</si>
  <si>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</si>
  <si>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</si>
  <si>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</si>
  <si>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</si>
  <si>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</si>
  <si>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</si>
  <si>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</si>
  <si>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</si>
  <si>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</si>
  <si>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</si>
  <si>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</si>
  <si>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</si>
  <si>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</si>
  <si>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</si>
  <si>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</si>
  <si>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</si>
  <si>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</si>
  <si>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</si>
  <si>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</si>
  <si>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</si>
  <si>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</si>
  <si>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</si>
  <si>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</si>
  <si>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</si>
  <si>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</si>
  <si>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</si>
  <si>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</si>
  <si>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</si>
  <si>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</si>
  <si>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</si>
  <si>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</si>
  <si>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</si>
  <si>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</si>
  <si>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</si>
  <si>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</si>
  <si>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</si>
  <si>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</si>
  <si>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</si>
  <si>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</si>
  <si>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</si>
  <si>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</si>
  <si>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</si>
  <si>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</si>
  <si>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</si>
  <si>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</si>
  <si>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</si>
  <si>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</si>
  <si>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</si>
  <si>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</si>
  <si>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</si>
  <si>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</si>
  <si>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</si>
  <si>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</si>
  <si>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</si>
  <si>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</si>
  <si>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</si>
  <si>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</si>
  <si>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</si>
  <si>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</si>
  <si>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</si>
  <si>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</si>
  <si>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</si>
  <si>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</si>
  <si>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</si>
  <si>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</si>
  <si>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</si>
  <si>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</si>
  <si>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</si>
  <si>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</si>
  <si>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</si>
  <si>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</si>
  <si>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</si>
  <si>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</si>
  <si>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</si>
  <si>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</si>
  <si>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</si>
  <si>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</si>
  <si>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</si>
  <si>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</si>
  <si>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</si>
  <si>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</si>
  <si>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</si>
  <si>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</si>
  <si>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</si>
  <si>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</si>
  <si>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</si>
  <si>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</si>
  <si>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</si>
  <si>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</si>
  <si>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</si>
  <si>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</si>
  <si>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</si>
  <si>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</si>
  <si>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</si>
  <si>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</si>
  <si>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</si>
  <si>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</si>
  <si>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</si>
  <si>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</si>
  <si>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</si>
  <si>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</si>
  <si>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</si>
  <si>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</si>
  <si>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</si>
  <si>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</si>
  <si>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</si>
  <si>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</si>
  <si>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</si>
  <si>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</si>
  <si>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</si>
  <si>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</si>
  <si>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</si>
  <si>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</si>
  <si>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</si>
  <si>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</si>
  <si>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</si>
  <si>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</si>
  <si>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</si>
  <si>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</si>
  <si>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</si>
  <si>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</si>
  <si>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</si>
  <si>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</si>
  <si>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</si>
  <si>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</si>
  <si>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</si>
  <si>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</si>
  <si>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</si>
  <si>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</si>
  <si>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</si>
  <si>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</si>
  <si>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</si>
  <si>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</si>
  <si>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</si>
  <si>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</si>
  <si>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</si>
  <si>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</si>
  <si>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</si>
  <si>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</si>
  <si>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</si>
  <si>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</si>
  <si>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</si>
  <si>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</si>
  <si>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</si>
  <si>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</si>
  <si>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</si>
  <si>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</si>
  <si>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</si>
  <si>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</si>
  <si>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</si>
  <si>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</si>
  <si>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</si>
  <si>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</si>
  <si>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</si>
  <si>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</si>
  <si>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</si>
  <si>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</si>
  <si>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</si>
  <si>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</si>
  <si>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</si>
  <si>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</si>
  <si>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</si>
  <si>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</si>
  <si>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</si>
  <si>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</si>
  <si>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</si>
  <si>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</si>
  <si>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</si>
  <si>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</si>
  <si>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</si>
  <si>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</si>
  <si>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</si>
  <si>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</si>
  <si>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</si>
  <si>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</si>
  <si>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</si>
  <si>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</si>
  <si>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</si>
  <si>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</si>
  <si>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</si>
  <si>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</si>
  <si>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</si>
  <si>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</si>
  <si>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</si>
  <si>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</si>
  <si>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</si>
  <si>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</si>
  <si>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</si>
  <si>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</si>
  <si>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</si>
  <si>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</si>
  <si>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</si>
  <si>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</si>
  <si>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</si>
  <si>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</si>
  <si>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</si>
  <si>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</si>
  <si>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</si>
  <si>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</si>
  <si>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</si>
  <si>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</si>
  <si>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</si>
  <si>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</si>
  <si>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</si>
  <si>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</si>
  <si>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</si>
  <si>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</si>
  <si>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</si>
  <si>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</si>
  <si>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</si>
  <si>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</si>
  <si>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</si>
  <si>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</si>
  <si>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</si>
  <si>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</si>
  <si>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</si>
  <si>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</si>
  <si>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</si>
  <si>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</si>
  <si>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</si>
  <si>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</si>
  <si>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</si>
  <si>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</si>
  <si>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</si>
  <si>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</si>
  <si>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</si>
  <si>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</si>
  <si>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</si>
  <si>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</si>
  <si>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</si>
  <si>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</si>
  <si>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</si>
  <si>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</si>
  <si>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</si>
  <si>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</si>
  <si>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</si>
  <si>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</si>
  <si>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</si>
  <si>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</si>
  <si>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</si>
  <si>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</si>
  <si>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</si>
  <si>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</si>
  <si>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</si>
  <si>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</si>
  <si>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</si>
  <si>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</si>
  <si>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</si>
  <si>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</si>
  <si>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</si>
  <si>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</si>
  <si>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</si>
  <si>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</si>
  <si>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</si>
  <si>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</si>
  <si>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</si>
  <si>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</si>
  <si>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</si>
  <si>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</si>
  <si>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</si>
  <si>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</si>
  <si>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</si>
  <si>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</si>
  <si>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</si>
  <si>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</si>
  <si>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</si>
  <si>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</si>
  <si>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</si>
  <si>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</si>
  <si>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</si>
  <si>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</si>
  <si>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</si>
  <si>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</si>
  <si>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</si>
  <si>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</si>
  <si>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</si>
  <si>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</si>
  <si>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</si>
  <si>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</si>
  <si>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</si>
  <si>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</si>
  <si>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</si>
  <si>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</si>
  <si>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</si>
  <si>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</si>
  <si>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</si>
  <si>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</si>
  <si>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</si>
  <si>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</si>
  <si>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</si>
  <si>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</si>
  <si>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</si>
  <si>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</si>
  <si>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</si>
  <si>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</si>
  <si>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</si>
  <si>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</si>
  <si>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</si>
  <si>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</si>
  <si>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</si>
  <si>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</si>
  <si>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</si>
  <si>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</si>
  <si>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</si>
  <si>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</si>
  <si>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</si>
  <si>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</si>
  <si>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</si>
  <si>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</si>
  <si>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</si>
  <si>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</si>
  <si>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</si>
  <si>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</si>
  <si>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</si>
  <si>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</si>
  <si>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</si>
  <si>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</si>
  <si>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</si>
  <si>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</si>
  <si>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</si>
  <si>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</si>
  <si>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</si>
  <si>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</si>
  <si>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</si>
  <si>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</si>
  <si>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</si>
  <si>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</si>
  <si>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</si>
  <si>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</si>
  <si>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</si>
  <si>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</si>
  <si>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</si>
  <si>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</si>
  <si>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</si>
  <si>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</si>
  <si>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</si>
  <si>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</si>
  <si>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</si>
  <si>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</si>
  <si>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</si>
  <si>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</si>
  <si>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</si>
  <si>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</si>
  <si>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</si>
  <si>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</si>
  <si>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</si>
  <si>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</si>
  <si>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</si>
  <si>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</si>
  <si>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</si>
  <si>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</si>
  <si>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</si>
  <si>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</si>
  <si>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</si>
  <si>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</si>
  <si>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</si>
  <si>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</si>
  <si>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</si>
  <si>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</si>
  <si>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</si>
  <si>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</si>
  <si>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</si>
  <si>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</si>
  <si>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</si>
  <si>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</si>
  <si>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</si>
  <si>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</si>
  <si>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</si>
  <si>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</si>
  <si>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</si>
  <si>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</si>
  <si>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</si>
  <si>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</si>
  <si>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</si>
  <si>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</si>
  <si>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</si>
  <si>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</si>
  <si>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</si>
  <si>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</si>
  <si>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</si>
  <si>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</si>
  <si>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</si>
  <si>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</si>
  <si>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</si>
  <si>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</si>
  <si>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</si>
  <si>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</si>
  <si>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</si>
  <si>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</si>
  <si>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</si>
  <si>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</si>
  <si>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</si>
  <si>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</si>
  <si>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</si>
  <si>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</si>
  <si>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</si>
  <si>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</si>
  <si>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</si>
  <si>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</si>
  <si>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</si>
  <si>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</si>
  <si>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</si>
  <si>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</si>
  <si>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</si>
  <si>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</si>
  <si>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</si>
  <si>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</si>
  <si>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</si>
  <si>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</si>
  <si>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</si>
  <si>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</si>
  <si>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</si>
  <si>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</si>
  <si>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</si>
  <si>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</si>
  <si>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</si>
  <si>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</si>
  <si>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</si>
  <si>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</si>
  <si>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</si>
  <si>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</si>
  <si>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</si>
  <si>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</si>
  <si>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</si>
  <si>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</si>
  <si>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</si>
  <si>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</si>
  <si>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</si>
  <si>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</si>
  <si>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</si>
  <si>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</si>
  <si>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</si>
  <si>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</si>
  <si>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</si>
  <si>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</si>
  <si>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</si>
  <si>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</si>
  <si>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</si>
  <si>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</si>
  <si>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</si>
  <si>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</si>
  <si>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</si>
  <si>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</si>
  <si>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</si>
  <si>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</si>
  <si>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</si>
  <si>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</si>
  <si>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</si>
  <si>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</si>
  <si>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</si>
  <si>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</si>
  <si>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</si>
  <si>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</si>
  <si>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</si>
  <si>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</si>
  <si>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</si>
  <si>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</si>
  <si>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</si>
  <si>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</si>
  <si>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</si>
  <si>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</si>
  <si>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</si>
  <si>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</si>
  <si>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</si>
  <si>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</si>
  <si>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</si>
  <si>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</si>
  <si>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</si>
  <si>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</si>
  <si>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</si>
  <si>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</si>
  <si>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</si>
  <si>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</si>
  <si>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</si>
  <si>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</si>
  <si>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</si>
  <si>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</si>
  <si>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</si>
  <si>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</si>
  <si>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</si>
  <si>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</si>
  <si>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</si>
  <si>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</si>
  <si>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</si>
  <si>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</si>
  <si>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</si>
  <si>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</si>
  <si>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</si>
  <si>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</si>
  <si>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</si>
  <si>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</si>
  <si>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</si>
  <si>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</si>
  <si>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</si>
  <si>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</si>
  <si>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</si>
  <si>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</si>
  <si>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</si>
  <si>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</si>
  <si>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</si>
  <si>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</si>
  <si>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</si>
  <si>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</si>
  <si>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</si>
  <si>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</si>
  <si>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</si>
  <si>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</si>
  <si>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</si>
  <si>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</si>
  <si>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</si>
  <si>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</si>
  <si>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</si>
  <si>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</si>
  <si>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</si>
  <si>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</si>
  <si>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</si>
  <si>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</si>
  <si>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</si>
  <si>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</si>
  <si>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</si>
  <si>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</si>
  <si>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</si>
  <si>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</si>
  <si>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</si>
  <si>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</si>
  <si>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</si>
  <si>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</si>
  <si>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</si>
  <si>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</si>
  <si>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</si>
  <si>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</si>
  <si>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</si>
  <si>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</si>
  <si>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</si>
  <si>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</si>
  <si>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</si>
  <si>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</si>
  <si>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</si>
  <si>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</si>
  <si>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</si>
  <si>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</si>
  <si>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</si>
  <si>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</si>
  <si>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</si>
  <si>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</si>
  <si>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</si>
  <si>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</si>
  <si>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</si>
  <si>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</si>
  <si>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</si>
  <si>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</si>
  <si>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</si>
  <si>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</si>
  <si>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</si>
  <si>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</si>
  <si>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</si>
  <si>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</si>
  <si>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</si>
  <si>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</si>
  <si>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</si>
  <si>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</si>
  <si>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</si>
  <si>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</si>
  <si>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</si>
  <si>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</si>
  <si>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</si>
  <si>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</si>
  <si>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</si>
  <si>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</si>
  <si>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</si>
  <si>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</si>
  <si>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</si>
  <si>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</si>
  <si>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</si>
  <si>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</si>
  <si>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</si>
  <si>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</si>
  <si>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</si>
  <si>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</si>
  <si>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</si>
  <si>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</si>
  <si>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</si>
  <si>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</si>
  <si>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</si>
  <si>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</si>
  <si>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</si>
  <si>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</si>
  <si>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</si>
  <si>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</si>
  <si>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</si>
  <si>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</si>
  <si>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</si>
  <si>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</si>
  <si>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</si>
  <si>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</si>
  <si>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</si>
  <si>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</si>
  <si>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</si>
  <si>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</si>
  <si>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</si>
  <si>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</si>
  <si>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</si>
  <si>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</si>
  <si>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</si>
  <si>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</si>
  <si>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</si>
  <si>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</si>
  <si>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</si>
  <si>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</si>
  <si>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</si>
  <si>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</si>
  <si>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</si>
  <si>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</si>
  <si>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</si>
  <si>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</si>
  <si>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</si>
  <si>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</si>
  <si>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</si>
  <si>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</si>
  <si>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</si>
  <si>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</si>
  <si>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</si>
  <si>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</si>
  <si>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</si>
  <si>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</si>
  <si>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</si>
  <si>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</si>
  <si>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</si>
  <si>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</si>
  <si>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</si>
  <si>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</si>
  <si>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</si>
  <si>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</si>
  <si>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</si>
  <si>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</si>
  <si>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</si>
  <si>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</si>
  <si>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</si>
  <si>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</si>
  <si>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</si>
  <si>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</si>
  <si>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</si>
  <si>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</si>
  <si>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</si>
  <si>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</si>
  <si>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</si>
  <si>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</si>
  <si>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</si>
  <si>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</si>
  <si>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</si>
  <si>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</si>
  <si>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</si>
  <si>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</si>
  <si>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</si>
  <si>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</si>
  <si>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</si>
  <si>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</si>
  <si>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</si>
  <si>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</si>
  <si>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</si>
  <si>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</si>
  <si>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</si>
  <si>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</si>
  <si>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</si>
  <si>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</si>
  <si>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</si>
  <si>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</si>
  <si>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</si>
  <si>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</si>
  <si>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</si>
  <si>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</si>
  <si>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</si>
  <si>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</si>
  <si>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</si>
  <si>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</si>
  <si>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</si>
  <si>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</si>
  <si>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</si>
  <si>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</si>
  <si>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</si>
  <si>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</si>
  <si>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</si>
  <si>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</si>
  <si>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</si>
  <si>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</si>
  <si>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</si>
  <si>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</si>
  <si>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</si>
  <si>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</si>
  <si>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</si>
  <si>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</si>
  <si>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</si>
  <si>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</si>
  <si>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</si>
  <si>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</si>
  <si>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</si>
  <si>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</si>
  <si>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</si>
  <si>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</si>
  <si>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</si>
  <si>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</si>
  <si>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</si>
  <si>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</si>
  <si>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</si>
  <si>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</si>
  <si>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</si>
  <si>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</si>
  <si>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</si>
  <si>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</si>
  <si>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</si>
  <si>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</si>
  <si>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</si>
  <si>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</si>
  <si>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</si>
  <si>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</si>
  <si>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</si>
  <si>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</si>
  <si>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</si>
  <si>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</si>
  <si>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</si>
  <si>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</si>
  <si>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</si>
  <si>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</si>
  <si>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</si>
  <si>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</si>
  <si>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</si>
  <si>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</si>
  <si>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</si>
  <si>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</si>
  <si>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</si>
  <si>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</si>
  <si>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</si>
  <si>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</si>
  <si>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</si>
  <si>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</si>
  <si>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</si>
  <si>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</si>
  <si>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</si>
  <si>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</si>
  <si>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</si>
  <si>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</si>
  <si>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</si>
  <si>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</si>
  <si>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</si>
  <si>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</si>
  <si>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</si>
  <si>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</si>
  <si>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</si>
  <si>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</si>
  <si>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</si>
  <si>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</si>
  <si>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</si>
  <si>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</si>
  <si>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</si>
  <si>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</si>
  <si>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</si>
  <si>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</si>
  <si>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</si>
  <si>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</si>
  <si>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</si>
  <si>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</si>
  <si>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</si>
  <si>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</si>
  <si>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</si>
  <si>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</si>
  <si>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</si>
  <si>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</si>
  <si>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</si>
  <si>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</si>
  <si>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</si>
  <si>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</si>
  <si>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</si>
  <si>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</si>
  <si>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</si>
  <si>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</si>
  <si>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</si>
  <si>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</si>
  <si>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</si>
  <si>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</si>
  <si>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</si>
  <si>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</si>
  <si>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</si>
  <si>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</si>
  <si>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</si>
  <si>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</si>
  <si>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</si>
  <si>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</si>
  <si>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</si>
  <si>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</si>
  <si>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</si>
  <si>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</si>
  <si>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</si>
  <si>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</si>
  <si>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</si>
  <si>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</si>
  <si>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</si>
  <si>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</si>
  <si>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</si>
  <si>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</si>
  <si>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</si>
  <si>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</si>
  <si>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</si>
  <si>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</si>
  <si>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</si>
  <si>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</si>
  <si>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</si>
  <si>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</si>
  <si>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</si>
  <si>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</si>
  <si>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</si>
  <si>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</si>
  <si>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</si>
  <si>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</si>
  <si>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</si>
  <si>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</si>
  <si>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</si>
  <si>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</si>
  <si>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</si>
  <si>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</si>
  <si>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</si>
  <si>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</si>
  <si>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</si>
  <si>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</si>
  <si>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</si>
  <si>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</si>
  <si>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</si>
  <si>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</si>
  <si>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</si>
  <si>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</si>
  <si>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</si>
  <si>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</si>
  <si>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</si>
  <si>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</si>
  <si>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</si>
  <si>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</si>
  <si>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</si>
  <si>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</si>
  <si>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</si>
  <si>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</si>
  <si>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</si>
  <si>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</si>
  <si>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</si>
  <si>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</si>
  <si>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</si>
  <si>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</si>
  <si>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</si>
  <si>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</si>
  <si>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</si>
  <si>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</si>
  <si>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</si>
  <si>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</si>
  <si>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</si>
  <si>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</si>
  <si>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</si>
  <si>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</si>
  <si>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</si>
  <si>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</si>
  <si>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</si>
  <si>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</si>
  <si>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</si>
  <si>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</si>
  <si>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</si>
  <si>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</si>
  <si>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</si>
  <si>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</si>
  <si>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</si>
  <si>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</si>
  <si>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</si>
  <si>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</si>
  <si>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</si>
  <si>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</si>
  <si>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</si>
  <si>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</si>
  <si>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</si>
  <si>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</si>
  <si>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</si>
  <si>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</si>
  <si>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</si>
  <si>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</si>
  <si>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</si>
  <si>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</si>
  <si>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</si>
  <si>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</si>
  <si>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</si>
  <si>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</si>
  <si>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</si>
  <si>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</si>
  <si>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</si>
  <si>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</si>
  <si>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</si>
  <si>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</si>
  <si>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</si>
  <si>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</si>
  <si>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</si>
  <si>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</si>
  <si>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</si>
  <si>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</si>
  <si>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</si>
  <si>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</si>
  <si>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</si>
  <si>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</si>
  <si>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</si>
  <si>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</si>
  <si>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</si>
  <si>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</si>
  <si>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</si>
  <si>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</si>
  <si>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</si>
  <si>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</si>
  <si>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</si>
  <si>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</si>
  <si>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</si>
  <si>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</si>
  <si>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</si>
  <si>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</si>
  <si>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</si>
  <si>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</si>
  <si>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</si>
  <si>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</si>
  <si>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</si>
  <si>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</si>
  <si>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</si>
  <si>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</si>
  <si>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</si>
  <si>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</si>
  <si>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</si>
  <si>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</si>
  <si>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</si>
  <si>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</si>
  <si>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</si>
  <si>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</si>
  <si>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</si>
  <si>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</si>
  <si>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</si>
  <si>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</si>
  <si>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</si>
  <si>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</si>
  <si>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</si>
  <si>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</si>
  <si>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</si>
  <si>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</si>
  <si>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</si>
  <si>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</si>
  <si>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</si>
  <si>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</si>
  <si>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</si>
  <si>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</si>
  <si>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</si>
  <si>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</si>
  <si>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</si>
  <si>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</si>
  <si>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</si>
  <si>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</si>
  <si>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</si>
  <si>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</si>
  <si>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</si>
  <si>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</si>
  <si>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</si>
  <si>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</si>
  <si>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</si>
  <si>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</si>
  <si>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</si>
  <si>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</si>
  <si>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</si>
  <si>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</si>
  <si>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</si>
  <si>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</si>
  <si>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</si>
  <si>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</si>
  <si>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</si>
  <si>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</si>
  <si>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</si>
  <si>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</si>
  <si>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</si>
  <si>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</si>
  <si>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</si>
  <si>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</si>
  <si>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</si>
  <si>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</si>
  <si>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</si>
  <si>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</si>
  <si>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</si>
  <si>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</si>
  <si>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</si>
  <si>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</si>
  <si>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</si>
  <si>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</si>
  <si>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</si>
  <si>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</si>
  <si>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</si>
  <si>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</si>
  <si>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</si>
  <si>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</si>
  <si>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</si>
  <si>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</si>
  <si>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</si>
  <si>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</si>
  <si>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</si>
  <si>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</si>
  <si>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</si>
  <si>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</si>
  <si>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</si>
  <si>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</si>
  <si>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</si>
  <si>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</si>
  <si>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</si>
  <si>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</si>
  <si>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</si>
  <si>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</si>
  <si>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</si>
  <si>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</si>
  <si>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</si>
  <si>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</si>
  <si>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</si>
  <si>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</si>
  <si>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</si>
  <si>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</si>
  <si>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</si>
  <si>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</si>
  <si>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</si>
  <si>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</si>
  <si>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</si>
  <si>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</si>
  <si>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</si>
  <si>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</si>
  <si>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</si>
  <si>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</si>
  <si>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</si>
  <si>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</si>
  <si>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</si>
  <si>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</si>
  <si>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</si>
  <si>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</si>
  <si>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</si>
  <si>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</si>
  <si>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</si>
  <si>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</si>
  <si>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</si>
  <si>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</si>
  <si>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</si>
  <si>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</si>
  <si>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</si>
  <si>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</si>
  <si>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</si>
  <si>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</si>
  <si>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</si>
  <si>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</si>
  <si>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</si>
  <si>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</si>
  <si>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</si>
  <si>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</si>
  <si>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</si>
  <si>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</si>
  <si>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</si>
  <si>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</si>
  <si>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</si>
  <si>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</si>
  <si>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</si>
  <si>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</si>
  <si>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</si>
  <si>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</si>
  <si>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</si>
  <si>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</si>
  <si>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</si>
  <si>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</si>
  <si>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</si>
  <si>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</si>
  <si>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</si>
  <si>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</si>
  <si>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</si>
  <si>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</si>
  <si>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</si>
  <si>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</si>
  <si>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</si>
  <si>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</si>
  <si>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</si>
  <si>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</si>
  <si>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</si>
  <si>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</si>
  <si>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</si>
  <si>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</si>
  <si>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</si>
  <si>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</si>
  <si>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</si>
  <si>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</si>
  <si>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</si>
  <si>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</si>
  <si>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</si>
  <si>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</si>
  <si>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</si>
  <si>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</si>
  <si>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</si>
  <si>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</si>
  <si>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</si>
  <si>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</si>
  <si>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</si>
  <si>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</si>
  <si>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</si>
  <si>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</si>
  <si>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</si>
  <si>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</si>
  <si>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</si>
  <si>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</si>
  <si>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</si>
  <si>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</si>
  <si>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</si>
  <si>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</si>
  <si>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</si>
  <si>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</si>
  <si>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</si>
  <si>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</si>
  <si>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</si>
  <si>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</si>
  <si>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</si>
  <si>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</si>
  <si>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</si>
  <si>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</si>
  <si>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</si>
  <si>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</si>
  <si>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</si>
  <si>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</si>
  <si>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</si>
  <si>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</si>
  <si>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</si>
  <si>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</si>
  <si>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</si>
  <si>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</si>
  <si>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</si>
  <si>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</si>
  <si>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</si>
  <si>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</si>
  <si>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</si>
  <si>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</si>
  <si>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</si>
  <si>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</si>
  <si>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</si>
  <si>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</si>
  <si>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</si>
  <si>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</si>
  <si>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</si>
  <si>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</si>
  <si>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</si>
  <si>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</si>
  <si>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</si>
  <si>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</si>
  <si>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</si>
  <si>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</si>
  <si>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</si>
  <si>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</si>
  <si>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</si>
  <si>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</si>
  <si>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</si>
  <si>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</si>
  <si>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</si>
  <si>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</si>
  <si>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</si>
  <si>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</si>
  <si>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</si>
  <si>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</si>
  <si>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</si>
  <si>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</si>
  <si>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</si>
  <si>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</si>
  <si>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</si>
  <si>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</si>
  <si>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</si>
  <si>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</si>
  <si>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</si>
  <si>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</si>
  <si>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</si>
  <si>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</si>
  <si>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</si>
  <si>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</si>
  <si>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</si>
  <si>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</si>
  <si>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</si>
  <si>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</si>
  <si>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</si>
  <si>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</si>
  <si>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</si>
  <si>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</si>
  <si>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</si>
  <si>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</si>
  <si>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</si>
  <si>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</si>
  <si>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</si>
  <si>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</si>
  <si>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</si>
  <si>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</si>
  <si>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</si>
  <si>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</si>
  <si>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</si>
  <si>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</si>
  <si>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</si>
  <si>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</si>
  <si>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</si>
  <si>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</si>
  <si>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</si>
  <si>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</si>
  <si>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</si>
  <si>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</si>
  <si>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</si>
  <si>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</si>
  <si>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</si>
  <si>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</si>
  <si>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</si>
  <si>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</si>
  <si>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</si>
  <si>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</si>
  <si>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</si>
  <si>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</si>
  <si>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</si>
  <si>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</si>
  <si>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</si>
  <si>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</si>
  <si>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</si>
  <si>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</si>
  <si>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</si>
  <si>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</si>
  <si>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</si>
  <si>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</si>
  <si>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</si>
  <si>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</si>
  <si>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</si>
  <si>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</si>
  <si>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</si>
  <si>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</si>
  <si>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</si>
  <si>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</si>
  <si>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</si>
  <si>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</si>
  <si>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</si>
  <si>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</si>
  <si>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</si>
  <si>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</si>
  <si>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</si>
  <si>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</si>
  <si>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</si>
  <si>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</si>
  <si>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</si>
  <si>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</si>
  <si>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</si>
  <si>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</si>
  <si>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</si>
  <si>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</si>
  <si>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</si>
  <si>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</si>
  <si>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</si>
  <si>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</si>
  <si>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</si>
  <si>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</si>
  <si>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</si>
  <si>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</si>
  <si>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</si>
  <si>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</si>
  <si>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</si>
  <si>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</si>
  <si>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</si>
  <si>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</si>
  <si>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</si>
  <si>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</si>
  <si>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</si>
  <si>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</si>
  <si>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</si>
  <si>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</si>
  <si>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</si>
  <si>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</si>
  <si>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</si>
  <si>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</si>
  <si>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</si>
  <si>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</si>
  <si>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</si>
  <si>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</si>
  <si>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</si>
  <si>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</si>
  <si>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</si>
  <si>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</si>
  <si>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</si>
  <si>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</si>
  <si>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</si>
  <si>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</si>
  <si>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</si>
  <si>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</si>
  <si>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</si>
  <si>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</si>
  <si>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</si>
  <si>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</si>
  <si>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</si>
  <si>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</si>
  <si>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</si>
  <si>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</si>
  <si>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</si>
  <si>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</si>
  <si>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</si>
  <si>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</si>
  <si>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</si>
  <si>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</si>
  <si>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</si>
  <si>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</si>
  <si>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</si>
  <si>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</si>
  <si>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</si>
  <si>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</si>
  <si>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</si>
  <si>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</si>
  <si>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</si>
  <si>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</si>
  <si>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</si>
  <si>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</si>
  <si>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</si>
  <si>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</si>
  <si>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</si>
  <si>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</si>
  <si>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</si>
  <si>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</si>
  <si>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</si>
  <si>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</si>
  <si>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</si>
  <si>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</si>
  <si>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</si>
  <si>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</si>
  <si>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</si>
  <si>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</si>
  <si>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</si>
  <si>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</si>
  <si>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</si>
  <si>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</si>
  <si>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</si>
  <si>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</si>
  <si>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</si>
  <si>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</si>
  <si>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</si>
  <si>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</si>
  <si>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</si>
  <si>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</si>
  <si>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</si>
  <si>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</si>
  <si>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</si>
  <si>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</si>
  <si>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</si>
  <si>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</si>
  <si>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</si>
  <si>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</si>
  <si>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</si>
  <si>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</si>
  <si>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</si>
  <si>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</si>
  <si>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</si>
  <si>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</si>
  <si>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</si>
  <si>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</si>
  <si>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</si>
  <si>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</si>
  <si>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</si>
  <si>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</si>
  <si>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</si>
  <si>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</si>
  <si>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</si>
  <si>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</si>
  <si>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</si>
  <si>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</si>
  <si>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</si>
  <si>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</si>
  <si>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</si>
  <si>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</si>
  <si>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</si>
  <si>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</si>
  <si>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</si>
  <si>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</si>
  <si>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</si>
  <si>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</si>
  <si>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</si>
  <si>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</si>
  <si>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</si>
  <si>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</si>
  <si>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</si>
  <si>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</si>
  <si>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</si>
  <si>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</si>
  <si>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</si>
  <si>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</si>
  <si>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</si>
  <si>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</si>
  <si>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</si>
  <si>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</si>
  <si>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</si>
  <si>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</si>
  <si>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</si>
  <si>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</si>
  <si>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</si>
  <si>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</si>
  <si>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</si>
  <si>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</si>
  <si>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</si>
  <si>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</si>
  <si>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</si>
  <si>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</si>
  <si>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</si>
  <si>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</si>
  <si>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</si>
  <si>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</si>
  <si>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</si>
  <si>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</si>
  <si>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</si>
  <si>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</si>
  <si>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</si>
  <si>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</si>
  <si>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</si>
  <si>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</si>
  <si>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</si>
  <si>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</si>
  <si>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</si>
  <si>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</si>
  <si>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</si>
  <si>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</si>
  <si>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</si>
  <si>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</si>
  <si>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</si>
  <si>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</si>
  <si>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</si>
  <si>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</si>
  <si>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</si>
  <si>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</si>
  <si>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</si>
  <si>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</si>
  <si>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</si>
  <si>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</si>
  <si>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</si>
  <si>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</si>
  <si>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</si>
  <si>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</si>
  <si>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</si>
  <si>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</si>
  <si>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</si>
  <si>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</si>
  <si>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</si>
  <si>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</si>
  <si>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</si>
  <si>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</si>
  <si>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</si>
  <si>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</si>
  <si>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</si>
  <si>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</si>
  <si>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</si>
  <si>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</si>
  <si>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</si>
  <si>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</si>
  <si>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</si>
  <si>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</si>
  <si>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</si>
  <si>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</si>
  <si>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</si>
  <si>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</si>
  <si>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</si>
  <si>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</si>
  <si>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</si>
  <si>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</si>
  <si>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</si>
  <si>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</si>
  <si>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</si>
  <si>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</si>
  <si>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</si>
  <si>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</si>
  <si>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</si>
  <si>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</si>
  <si>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</si>
  <si>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</si>
  <si>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</si>
  <si>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</si>
  <si>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</si>
  <si>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</si>
  <si>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</si>
  <si>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</si>
  <si>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</si>
  <si>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</si>
  <si>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</si>
  <si>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</si>
  <si>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</si>
  <si>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</si>
  <si>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</si>
  <si>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</si>
  <si>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</si>
  <si>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</si>
  <si>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</si>
  <si>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</si>
  <si>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</si>
  <si>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</si>
  <si>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</si>
  <si>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</si>
  <si>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</si>
  <si>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</si>
  <si>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</si>
  <si>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</si>
  <si>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</si>
  <si>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</si>
  <si>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</si>
  <si>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</si>
  <si>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</si>
  <si>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</si>
  <si>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</si>
  <si>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</si>
  <si>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</si>
  <si>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</si>
  <si>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</si>
  <si>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</si>
  <si>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</si>
  <si>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</si>
  <si>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</si>
  <si>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</si>
  <si>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</si>
  <si>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</si>
  <si>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</si>
  <si>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</si>
  <si>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</si>
  <si>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</si>
  <si>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</si>
  <si>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</si>
  <si>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</si>
  <si>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</si>
  <si>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</si>
  <si>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</si>
  <si>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</si>
  <si>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</si>
  <si>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</si>
  <si>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</si>
  <si>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</si>
  <si>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</si>
  <si>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</si>
  <si>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</si>
  <si>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</si>
  <si>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</si>
  <si>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</si>
  <si>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</si>
  <si>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</si>
  <si>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</si>
  <si>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</si>
  <si>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</si>
  <si>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</si>
  <si>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</si>
  <si>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</si>
  <si>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</si>
  <si>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</si>
  <si>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</si>
  <si>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</si>
  <si>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</si>
  <si>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</si>
  <si>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</si>
  <si>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</si>
  <si>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</si>
  <si>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</si>
  <si>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</si>
  <si>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</si>
  <si>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</si>
  <si>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</si>
  <si>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</si>
  <si>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</si>
  <si>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</si>
  <si>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</si>
  <si>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</si>
  <si>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</si>
  <si>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</si>
  <si>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</si>
  <si>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</si>
  <si>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</si>
  <si>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</si>
  <si>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</si>
  <si>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</si>
  <si>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</si>
  <si>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</si>
  <si>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</si>
  <si>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</si>
  <si>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</si>
  <si>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</si>
  <si>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</si>
  <si>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</si>
  <si>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</si>
  <si>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</si>
  <si>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</si>
  <si>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</si>
  <si>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</si>
  <si>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</si>
  <si>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</si>
  <si>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</si>
  <si>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</si>
  <si>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</si>
  <si>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</si>
  <si>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</si>
  <si>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</si>
  <si>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</si>
  <si>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</si>
  <si>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</si>
  <si>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</si>
  <si>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</si>
  <si>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</si>
  <si>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</si>
  <si>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</si>
  <si>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</si>
  <si>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</si>
  <si>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</si>
  <si>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</si>
  <si>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</si>
  <si>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</si>
  <si>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</si>
  <si>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</si>
  <si>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</si>
  <si>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</si>
  <si>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</si>
  <si>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</si>
  <si>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</si>
  <si>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</si>
  <si>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</si>
  <si>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</si>
  <si>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</si>
  <si>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</si>
  <si>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</si>
  <si>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</si>
  <si>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</si>
  <si>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</si>
  <si>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</si>
  <si>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</si>
  <si>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</si>
  <si>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</si>
  <si>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</si>
  <si>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</si>
  <si>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</si>
  <si>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</si>
  <si>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</si>
  <si>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</si>
  <si>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</si>
  <si>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</si>
  <si>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</si>
  <si>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</si>
  <si>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</si>
  <si>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</si>
  <si>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</si>
  <si>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</si>
  <si>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</si>
  <si>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</si>
  <si>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</si>
  <si>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</si>
  <si>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</si>
  <si>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</si>
  <si>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</si>
  <si>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</si>
  <si>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</si>
  <si>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</si>
  <si>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</si>
  <si>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</si>
  <si>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</si>
  <si>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</si>
  <si>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</si>
  <si>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</si>
  <si>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</si>
  <si>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</si>
  <si>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</si>
  <si>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</si>
  <si>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</si>
  <si>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</si>
  <si>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</si>
  <si>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</si>
  <si>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</si>
  <si>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</si>
  <si>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</si>
  <si>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</si>
  <si>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</si>
  <si>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</si>
  <si>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</si>
  <si>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</si>
  <si>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</si>
  <si>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</si>
  <si>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</si>
  <si>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</si>
  <si>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</si>
  <si>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</si>
  <si>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</si>
  <si>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</si>
  <si>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</si>
  <si>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</si>
  <si>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</si>
  <si>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</si>
  <si>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</si>
  <si>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</si>
  <si>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</si>
  <si>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</si>
  <si>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</si>
  <si>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</si>
  <si>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</si>
  <si>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</si>
  <si>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</si>
  <si>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</si>
  <si>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</si>
  <si>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</si>
  <si>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</si>
  <si>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</si>
  <si>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</si>
  <si>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</si>
  <si>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</si>
  <si>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</si>
  <si>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</si>
  <si>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</si>
  <si>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</si>
  <si>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</si>
  <si>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</si>
  <si>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</si>
  <si>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</si>
  <si>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</si>
  <si>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</si>
  <si>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</si>
  <si>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</si>
  <si>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</si>
  <si>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</si>
  <si>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</si>
  <si>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</si>
  <si>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</si>
  <si>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</si>
  <si>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</si>
  <si>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</si>
  <si>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</si>
  <si>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</si>
  <si>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</si>
  <si>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</si>
  <si>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</si>
  <si>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</si>
  <si>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</si>
  <si>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</si>
  <si>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</si>
  <si>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</si>
  <si>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</si>
  <si>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</si>
  <si>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</si>
  <si>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</si>
  <si>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</si>
  <si>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</si>
  <si>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</si>
  <si>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</si>
  <si>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</si>
  <si>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</si>
  <si>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</si>
  <si>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</si>
  <si>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</si>
  <si>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</si>
  <si>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</si>
  <si>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</si>
  <si>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</si>
  <si>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</si>
  <si>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</si>
  <si>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</si>
  <si>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</si>
  <si>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</si>
  <si>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</si>
  <si>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</si>
  <si>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</si>
  <si>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</si>
  <si>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</si>
  <si>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</si>
  <si>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</si>
  <si>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</si>
  <si>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</si>
  <si>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</si>
  <si>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</si>
  <si>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</si>
  <si>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</si>
  <si>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</si>
  <si>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</si>
  <si>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</si>
  <si>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</si>
  <si>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</si>
  <si>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</si>
  <si>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</si>
  <si>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</si>
  <si>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</si>
  <si>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</si>
  <si>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</si>
  <si>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</si>
  <si>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</si>
  <si>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</si>
  <si>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</si>
  <si>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</si>
  <si>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</si>
  <si>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</si>
  <si>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</si>
  <si>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</si>
  <si>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</si>
  <si>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</si>
  <si>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</si>
  <si>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</si>
  <si>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</si>
  <si>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</si>
  <si>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</si>
  <si>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</si>
  <si>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</si>
  <si>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</si>
  <si>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</si>
  <si>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</si>
  <si>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</si>
  <si>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</si>
  <si>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</si>
  <si>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</si>
  <si>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</si>
  <si>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</si>
  <si>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</si>
  <si>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</si>
  <si>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</si>
  <si>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</si>
  <si>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</si>
  <si>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</si>
  <si>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</si>
  <si>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</si>
  <si>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</si>
  <si>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</si>
  <si>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</si>
  <si>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</si>
  <si>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</si>
  <si>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</si>
  <si>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</si>
  <si>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</si>
  <si>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</si>
  <si>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</si>
  <si>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</si>
  <si>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</si>
  <si>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</si>
  <si>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</si>
  <si>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</si>
  <si>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</si>
  <si>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</si>
  <si>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</si>
  <si>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</si>
  <si>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</si>
  <si>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</si>
  <si>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</si>
  <si>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</si>
  <si>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</si>
  <si>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</si>
  <si>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</si>
  <si>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</si>
  <si>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</si>
  <si>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</si>
  <si>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</si>
  <si>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</si>
  <si>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</si>
  <si>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</si>
  <si>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</si>
  <si>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</si>
  <si>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</si>
  <si>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</si>
  <si>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</si>
  <si>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</si>
  <si>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</si>
  <si>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</si>
  <si>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</si>
  <si>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</si>
  <si>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</si>
  <si>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</si>
  <si>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</si>
  <si>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</si>
  <si>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</si>
  <si>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</si>
  <si>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</si>
  <si>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</si>
  <si>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</si>
  <si>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</si>
  <si>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</si>
  <si>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</si>
  <si>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</si>
  <si>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</si>
  <si>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</si>
  <si>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</si>
  <si>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</si>
  <si>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</si>
  <si>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</si>
  <si>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</si>
  <si>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</si>
  <si>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</si>
  <si>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</si>
  <si>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</si>
  <si>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</si>
  <si>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</si>
  <si>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</si>
  <si>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</si>
  <si>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</si>
  <si>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</si>
  <si>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</si>
  <si>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</si>
  <si>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</si>
  <si>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</si>
  <si>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</si>
  <si>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</si>
  <si>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</si>
  <si>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</si>
  <si>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</si>
  <si>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</si>
  <si>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</si>
  <si>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</si>
  <si>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</si>
  <si>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</si>
  <si>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</si>
  <si>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</si>
  <si>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</si>
  <si>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</si>
  <si>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</si>
  <si>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</si>
  <si>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</si>
  <si>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</si>
  <si>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</si>
  <si>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</si>
  <si>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</si>
  <si>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</si>
  <si>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</si>
  <si>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</si>
  <si>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</si>
  <si>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</si>
  <si>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</si>
  <si>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</si>
  <si>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</si>
  <si>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</si>
  <si>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</si>
  <si>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</si>
  <si>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</si>
  <si>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</si>
  <si>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</si>
  <si>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</si>
  <si>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</si>
  <si>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</si>
  <si>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</si>
  <si>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</si>
  <si>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</si>
  <si>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</si>
  <si>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</si>
  <si>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</si>
  <si>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</si>
  <si>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</si>
  <si>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</si>
  <si>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</si>
  <si>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</si>
  <si>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</si>
  <si>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</si>
  <si>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</si>
  <si>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</si>
  <si>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</si>
  <si>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</si>
  <si>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</si>
  <si>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</si>
  <si>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</si>
  <si>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</si>
  <si>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</si>
  <si>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</si>
  <si>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</si>
  <si>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</si>
  <si>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</si>
  <si>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</si>
  <si>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</si>
  <si>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</si>
  <si>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</si>
  <si>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</si>
  <si>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</si>
  <si>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</si>
  <si>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</si>
  <si>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</si>
  <si>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</si>
  <si>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</si>
  <si>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</si>
  <si>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</si>
  <si>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</si>
  <si>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</si>
  <si>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</si>
  <si>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</si>
  <si>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</si>
  <si>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</si>
  <si>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</si>
  <si>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</si>
  <si>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</si>
  <si>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</si>
  <si>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</si>
  <si>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</si>
  <si>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</si>
  <si>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</si>
  <si>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</si>
  <si>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</si>
  <si>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</si>
  <si>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</si>
  <si>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</si>
  <si>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</si>
  <si>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</si>
  <si>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</si>
  <si>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</si>
  <si>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</si>
  <si>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</si>
  <si>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</si>
  <si>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</si>
  <si>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</si>
  <si>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</si>
  <si>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</si>
  <si>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</si>
  <si>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</si>
  <si>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</si>
  <si>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</si>
  <si>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</si>
  <si>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</si>
  <si>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</si>
  <si>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</si>
  <si>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</si>
  <si>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</si>
  <si>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</si>
  <si>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</si>
  <si>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</si>
  <si>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</si>
  <si>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</si>
  <si>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</si>
  <si>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</si>
  <si>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</si>
  <si>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</si>
  <si>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</si>
  <si>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</si>
  <si>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</si>
  <si>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</si>
  <si>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</si>
  <si>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</si>
  <si>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</si>
  <si>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</si>
  <si>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</si>
  <si>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</si>
  <si>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</si>
  <si>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</si>
  <si>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</si>
  <si>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</si>
  <si>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</si>
  <si>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</si>
  <si>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</si>
  <si>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</si>
  <si>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</si>
  <si>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</si>
  <si>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</si>
  <si>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</si>
  <si>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</si>
  <si>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</si>
  <si>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</si>
  <si>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</si>
  <si>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</si>
  <si>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</si>
  <si>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</si>
  <si>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</si>
  <si>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</si>
  <si>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</si>
  <si>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</si>
  <si>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</si>
  <si>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</si>
  <si>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</si>
  <si>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</si>
  <si>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</si>
  <si>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</si>
  <si>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</si>
  <si>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</si>
  <si>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</si>
  <si>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</si>
  <si>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</si>
  <si>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</si>
  <si>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</si>
  <si>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</si>
  <si>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</si>
  <si>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</si>
  <si>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</si>
  <si>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</si>
  <si>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</si>
  <si>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</si>
  <si>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</si>
  <si>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</si>
  <si>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</si>
  <si>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</si>
  <si>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</si>
  <si>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</si>
  <si>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</si>
  <si>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</si>
  <si>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</si>
  <si>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</si>
  <si>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</si>
  <si>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</si>
  <si>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</si>
  <si>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</si>
  <si>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</si>
  <si>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</si>
  <si>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</si>
  <si>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</si>
  <si>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</si>
  <si>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</si>
  <si>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</si>
  <si>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</si>
  <si>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</si>
  <si>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</si>
  <si>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</si>
  <si>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</si>
  <si>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</si>
  <si>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</si>
  <si>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</si>
  <si>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</si>
  <si>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</si>
  <si>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</si>
  <si>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</si>
  <si>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</si>
  <si>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</si>
  <si>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</si>
  <si>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</si>
  <si>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</si>
  <si>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</si>
  <si>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</si>
  <si>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</si>
  <si>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</si>
  <si>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</si>
  <si>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</si>
  <si>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</si>
  <si>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</si>
  <si>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</si>
  <si>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</si>
  <si>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</si>
  <si>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</si>
  <si>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</si>
  <si>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</si>
  <si>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</si>
  <si>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</si>
  <si>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</si>
  <si>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</si>
  <si>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</si>
  <si>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</si>
  <si>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</si>
  <si>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</si>
  <si>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</si>
  <si>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</si>
  <si>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</si>
  <si>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</si>
  <si>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</si>
  <si>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</si>
  <si>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</si>
  <si>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</si>
  <si>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</si>
  <si>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</si>
  <si>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</si>
  <si>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</si>
  <si>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</si>
  <si>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</si>
  <si>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</si>
  <si>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</si>
  <si>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</si>
  <si>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</si>
  <si>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</si>
  <si>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</si>
  <si>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</si>
  <si>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</si>
  <si>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</si>
  <si>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</si>
  <si>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</si>
  <si>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</si>
  <si>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</si>
  <si>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</si>
  <si>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</si>
  <si>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</si>
  <si>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</si>
  <si>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</si>
  <si>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</si>
  <si>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</si>
  <si>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</si>
  <si>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</si>
  <si>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</si>
  <si>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</si>
  <si>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</si>
  <si>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</si>
  <si>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</si>
  <si>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</si>
  <si>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</si>
  <si>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</si>
  <si>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</si>
  <si>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</si>
  <si>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</si>
  <si>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</si>
  <si>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</si>
  <si>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</si>
  <si>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</si>
  <si>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</si>
  <si>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</si>
  <si>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</si>
  <si>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</si>
  <si>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</si>
  <si>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</si>
  <si>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</si>
  <si>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</si>
  <si>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</si>
  <si>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</si>
  <si>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</si>
  <si>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</si>
  <si>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</si>
  <si>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</si>
  <si>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</si>
  <si>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</si>
  <si>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</si>
  <si>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</si>
  <si>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</si>
  <si>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</si>
  <si>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</si>
  <si>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</si>
  <si>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</si>
  <si>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</si>
  <si>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</si>
  <si>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</si>
  <si>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</si>
  <si>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</si>
  <si>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</si>
  <si>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</si>
  <si>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</si>
  <si>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</si>
  <si>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</si>
  <si>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</si>
  <si>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</si>
  <si>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</si>
  <si>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</si>
  <si>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</si>
  <si>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</si>
  <si>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</si>
  <si>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</si>
  <si>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</si>
  <si>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</si>
  <si>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</si>
  <si>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</si>
  <si>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</si>
  <si>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</si>
  <si>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</si>
  <si>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</si>
  <si>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</si>
  <si>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</si>
  <si>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</si>
  <si>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</si>
  <si>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</si>
  <si>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</si>
  <si>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</si>
  <si>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</si>
  <si>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</si>
  <si>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</si>
  <si>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</si>
  <si>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</si>
  <si>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</si>
  <si>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</si>
  <si>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</si>
  <si>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</si>
  <si>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</si>
  <si>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</si>
  <si>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</si>
  <si>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</si>
  <si>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</si>
  <si>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</si>
  <si>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</si>
  <si>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</si>
  <si>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</si>
  <si>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</si>
  <si>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</si>
  <si>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</si>
  <si>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</si>
  <si>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</si>
  <si>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</si>
  <si>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</si>
  <si>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</si>
  <si>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</si>
  <si>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</si>
  <si>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</si>
  <si>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</si>
  <si>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</si>
  <si>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</si>
  <si>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</si>
  <si>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</si>
  <si>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</si>
  <si>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</si>
  <si>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</si>
  <si>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</si>
  <si>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</si>
  <si>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</si>
  <si>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</si>
  <si>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</si>
  <si>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</si>
  <si>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</si>
  <si>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</si>
  <si>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</si>
  <si>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</si>
  <si>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</si>
  <si>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</si>
  <si>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</si>
  <si>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</si>
  <si>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</si>
  <si>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</si>
  <si>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</si>
  <si>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</si>
  <si>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</si>
  <si>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</si>
  <si>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</si>
  <si>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</si>
  <si>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</si>
  <si>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</si>
  <si>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</si>
  <si>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</si>
  <si>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</si>
  <si>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</si>
  <si>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</si>
  <si>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</si>
  <si>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</si>
  <si>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</si>
  <si>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</si>
  <si>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</si>
  <si>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</si>
  <si>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</si>
  <si>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</si>
  <si>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</si>
  <si>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</si>
  <si>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</si>
  <si>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</si>
  <si>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</si>
  <si>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</si>
  <si>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</si>
  <si>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</si>
  <si>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</si>
  <si>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</si>
  <si>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</si>
  <si>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</si>
  <si>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</si>
  <si>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</si>
  <si>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</si>
  <si>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</si>
  <si>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</si>
  <si>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</si>
  <si>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</si>
  <si>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</si>
  <si>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</si>
  <si>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</si>
  <si>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</si>
  <si>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</si>
  <si>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</si>
  <si>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</si>
  <si>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</si>
  <si>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</si>
  <si>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</si>
  <si>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</si>
  <si>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</si>
  <si>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</si>
  <si>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</si>
  <si>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</si>
  <si>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</si>
  <si>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</si>
  <si>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</si>
  <si>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</si>
  <si>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</si>
  <si>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</si>
  <si>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</si>
  <si>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</si>
  <si>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</si>
  <si>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</si>
  <si>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</si>
  <si>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</si>
  <si>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</si>
  <si>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</si>
  <si>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</si>
  <si>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</si>
  <si>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</si>
  <si>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</si>
  <si>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</si>
  <si>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</si>
  <si>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</si>
  <si>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</si>
  <si>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</si>
  <si>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</si>
  <si>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</si>
  <si>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</si>
  <si>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</si>
  <si>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</si>
  <si>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</si>
  <si>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</si>
  <si>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</si>
  <si>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</si>
  <si>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</si>
  <si>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</si>
  <si>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</si>
  <si>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</si>
  <si>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</si>
  <si>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</si>
  <si>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</si>
  <si>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</si>
  <si>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</si>
  <si>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</si>
  <si>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</si>
  <si>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</si>
  <si>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</si>
  <si>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</si>
  <si>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</si>
  <si>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</si>
  <si>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</si>
  <si>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</si>
  <si>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</si>
  <si>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</si>
  <si>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</si>
  <si>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</si>
  <si>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</si>
  <si>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</si>
  <si>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</si>
  <si>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</si>
  <si>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</si>
  <si>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</si>
  <si>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</si>
  <si>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</si>
  <si>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</si>
  <si>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</si>
  <si>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</si>
  <si>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</si>
  <si>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</si>
  <si>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</si>
  <si>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</si>
  <si>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</si>
  <si>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</si>
  <si>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</si>
  <si>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</si>
  <si>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</si>
  <si>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</si>
  <si>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</si>
  <si>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</si>
  <si>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</si>
  <si>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</si>
  <si>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</si>
  <si>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</si>
  <si>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</si>
  <si>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</si>
  <si>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</si>
  <si>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</si>
  <si>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</si>
  <si>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</si>
  <si>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</si>
  <si>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</si>
  <si>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</si>
  <si>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</si>
  <si>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</si>
  <si>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</si>
  <si>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</si>
  <si>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</si>
  <si>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</si>
  <si>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</si>
  <si>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</si>
  <si>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</si>
  <si>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</si>
  <si>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</si>
  <si>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</si>
  <si>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</si>
  <si>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</si>
  <si>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</si>
  <si>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</si>
  <si>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</si>
  <si>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</si>
  <si>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</si>
  <si>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</si>
  <si>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</si>
  <si>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</si>
  <si>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</si>
  <si>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</si>
  <si>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</si>
  <si>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</si>
  <si>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</si>
  <si>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</si>
  <si>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</si>
  <si>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</si>
  <si>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</si>
  <si>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</si>
  <si>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</si>
  <si>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</si>
  <si>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</si>
  <si>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</si>
  <si>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</si>
  <si>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</si>
  <si>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</si>
  <si>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</si>
  <si>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</si>
  <si>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</si>
  <si>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</si>
  <si>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</si>
  <si>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</si>
  <si>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</si>
  <si>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</si>
  <si>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</si>
  <si>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</si>
  <si>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</si>
  <si>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</si>
  <si>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</si>
  <si>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</si>
  <si>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</si>
  <si>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</si>
  <si>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</si>
  <si>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</si>
  <si>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</si>
  <si>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</si>
  <si>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</si>
  <si>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</si>
  <si>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</si>
  <si>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</si>
  <si>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</si>
  <si>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</si>
  <si>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</si>
  <si>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</si>
  <si>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</si>
  <si>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</si>
  <si>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</si>
  <si>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</si>
  <si>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</si>
  <si>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</si>
  <si>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</si>
  <si>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</si>
  <si>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</si>
  <si>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</si>
  <si>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</si>
  <si>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</si>
  <si>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</si>
  <si>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</si>
  <si>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</si>
  <si>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</si>
  <si>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</si>
  <si>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</si>
  <si>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</si>
  <si>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</si>
  <si>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</si>
  <si>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</si>
  <si>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</si>
  <si>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</si>
  <si>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</si>
  <si>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</si>
  <si>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</si>
  <si>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</si>
  <si>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</si>
  <si>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</si>
  <si>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</si>
  <si>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</si>
  <si>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</si>
  <si>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</si>
  <si>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</si>
  <si>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</si>
  <si>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</si>
  <si>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</si>
  <si>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</si>
  <si>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</si>
  <si>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</si>
  <si>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</si>
  <si>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</si>
  <si>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</si>
  <si>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</si>
  <si>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</si>
  <si>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</si>
  <si>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</si>
  <si>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</si>
  <si>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</si>
  <si>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</si>
  <si>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</si>
  <si>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</si>
  <si>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</si>
  <si>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</si>
  <si>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</si>
  <si>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</si>
  <si>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</si>
  <si>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</si>
  <si>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</si>
  <si>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</si>
  <si>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</si>
  <si>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</si>
  <si>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</si>
  <si>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</si>
  <si>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</si>
  <si>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</si>
  <si>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</si>
  <si>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</si>
  <si>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</si>
  <si>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</si>
  <si>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</si>
  <si>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</si>
  <si>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</si>
  <si>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</si>
  <si>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</si>
  <si>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</si>
  <si>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</si>
  <si>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</si>
  <si>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</si>
  <si>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</si>
  <si>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</si>
  <si>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</si>
  <si>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</si>
  <si>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</si>
  <si>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</si>
  <si>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</si>
  <si>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</si>
  <si>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</si>
  <si>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</si>
  <si>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</si>
  <si>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</si>
  <si>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</si>
  <si>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</si>
  <si>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</si>
  <si>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</si>
  <si>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</si>
  <si>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</si>
  <si>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</si>
  <si>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</si>
  <si>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</si>
  <si>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</si>
  <si>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</si>
  <si>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</si>
  <si>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</si>
  <si>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</si>
  <si>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</si>
  <si>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</si>
  <si>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</si>
  <si>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</si>
  <si>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</si>
  <si>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</si>
  <si>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</si>
  <si>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</si>
  <si>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</si>
  <si>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</si>
  <si>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</si>
  <si>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</si>
  <si>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</si>
  <si>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</si>
  <si>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</si>
  <si>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</si>
  <si>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</si>
  <si>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</si>
  <si>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</si>
  <si>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</si>
  <si>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</si>
  <si>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</si>
  <si>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</si>
  <si>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</si>
  <si>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</si>
  <si>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</si>
  <si>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</si>
  <si>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</si>
  <si>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</si>
  <si>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</si>
  <si>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</si>
  <si>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</si>
  <si>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</si>
  <si>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</si>
  <si>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</si>
  <si>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</si>
  <si>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</si>
  <si>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</si>
  <si>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</si>
  <si>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</si>
  <si>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</si>
  <si>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</si>
  <si>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</si>
  <si>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</si>
  <si>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</si>
  <si>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</si>
  <si>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</si>
  <si>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</si>
  <si>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</si>
  <si>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</si>
  <si>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</si>
  <si>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</si>
  <si>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</si>
  <si>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</si>
  <si>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</si>
  <si>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</si>
  <si>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</si>
  <si>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</si>
  <si>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</si>
  <si>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</si>
  <si>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</si>
  <si>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</si>
  <si>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</si>
  <si>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</si>
  <si>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</si>
  <si>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</si>
  <si>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</si>
  <si>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</si>
  <si>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</si>
  <si>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</si>
  <si>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</si>
  <si>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</si>
  <si>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</si>
  <si>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</si>
  <si>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</si>
  <si>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</si>
  <si>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</si>
  <si>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</si>
  <si>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</si>
  <si>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</si>
  <si>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</si>
  <si>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</si>
  <si>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</si>
  <si>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</si>
  <si>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</si>
  <si>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</si>
  <si>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</si>
  <si>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</si>
  <si>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</si>
  <si>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</si>
  <si>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</si>
  <si>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</si>
  <si>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</si>
  <si>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</si>
  <si>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</si>
  <si>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</si>
  <si>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</si>
  <si>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</si>
  <si>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</si>
  <si>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</si>
  <si>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</si>
  <si>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</si>
  <si>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</si>
  <si>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</si>
  <si>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</si>
  <si>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</si>
  <si>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</si>
  <si>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</si>
  <si>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</si>
  <si>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</si>
  <si>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</si>
  <si>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</si>
  <si>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</si>
  <si>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</si>
  <si>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</si>
  <si>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</si>
  <si>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</si>
  <si>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</si>
  <si>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</si>
  <si>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</si>
  <si>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</si>
  <si>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</si>
  <si>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</si>
  <si>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</si>
  <si>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</si>
  <si>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</si>
  <si>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</si>
  <si>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</si>
  <si>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</si>
  <si>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</si>
  <si>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</si>
  <si>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</si>
  <si>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</si>
  <si>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</si>
  <si>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</si>
  <si>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</si>
  <si>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</si>
  <si>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</si>
  <si>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</si>
  <si>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</si>
  <si>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</si>
  <si>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</si>
  <si>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</si>
  <si>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</si>
  <si>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</si>
  <si>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</si>
  <si>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</si>
  <si>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</si>
  <si>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</si>
  <si>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</si>
  <si>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</si>
  <si>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</si>
  <si>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</si>
  <si>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</si>
  <si>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</si>
  <si>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</si>
  <si>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</si>
  <si>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</si>
  <si>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</si>
  <si>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</si>
  <si>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</si>
  <si>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</si>
  <si>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</si>
  <si>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</si>
  <si>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</si>
  <si>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</si>
  <si>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</si>
  <si>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</si>
  <si>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</si>
  <si>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</si>
  <si>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</si>
  <si>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</si>
  <si>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</si>
  <si>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</si>
  <si>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</si>
  <si>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</si>
  <si>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</si>
  <si>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</si>
  <si>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</si>
  <si>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</si>
  <si>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</si>
  <si>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</si>
  <si>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</si>
  <si>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</si>
  <si>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</si>
  <si>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</si>
  <si>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</si>
  <si>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</si>
  <si>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</si>
  <si>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</si>
  <si>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</si>
  <si>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</si>
  <si>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</si>
  <si>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</si>
  <si>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</si>
  <si>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</si>
  <si>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</si>
  <si>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</si>
  <si>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</si>
  <si>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</si>
  <si>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</si>
  <si>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</si>
  <si>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</si>
  <si>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</si>
  <si>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</si>
  <si>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</si>
  <si>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</si>
  <si>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</si>
  <si>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</si>
  <si>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</si>
  <si>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</si>
  <si>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</si>
  <si>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</si>
  <si>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</si>
  <si>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</si>
  <si>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</si>
  <si>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</si>
  <si>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</si>
  <si>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</si>
  <si>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</si>
  <si>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</si>
  <si>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</si>
  <si>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</si>
  <si>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</si>
  <si>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</si>
  <si>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</si>
  <si>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</si>
  <si>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</si>
  <si>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</si>
  <si>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</si>
  <si>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</si>
  <si>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</si>
  <si>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</si>
  <si>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</si>
  <si>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</si>
  <si>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</si>
  <si>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</si>
  <si>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</si>
  <si>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</si>
  <si>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</si>
  <si>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</si>
  <si>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</si>
  <si>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</si>
  <si>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</si>
  <si>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</si>
  <si>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</si>
  <si>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</si>
  <si>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</si>
  <si>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</si>
  <si>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</si>
  <si>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</si>
  <si>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</si>
  <si>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</si>
  <si>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</si>
  <si>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</si>
  <si>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</si>
  <si>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</si>
  <si>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</si>
  <si>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</si>
  <si>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</si>
  <si>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</si>
  <si>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</si>
  <si>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</si>
  <si>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</si>
  <si>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</si>
  <si>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</si>
  <si>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</si>
  <si>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</si>
  <si>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</si>
  <si>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</si>
  <si>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</si>
  <si>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</si>
  <si>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</si>
  <si>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</si>
  <si>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</si>
  <si>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</si>
  <si>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</si>
  <si>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</si>
  <si>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</si>
  <si>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</si>
  <si>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</si>
  <si>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</si>
  <si>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</si>
  <si>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</si>
  <si>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</si>
  <si>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</si>
  <si>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</si>
  <si>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</si>
  <si>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</si>
  <si>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</si>
  <si>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</si>
  <si>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</si>
  <si>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</si>
  <si>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</si>
  <si>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</si>
  <si>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</si>
  <si>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</si>
  <si>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</si>
  <si>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</si>
  <si>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</si>
  <si>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</si>
  <si>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</si>
  <si>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</si>
  <si>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</si>
  <si>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</si>
  <si>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</si>
  <si>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</si>
  <si>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</si>
  <si>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</si>
  <si>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</si>
  <si>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</si>
  <si>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</si>
  <si>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</si>
  <si>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</si>
  <si>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</si>
  <si>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</si>
  <si>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</si>
  <si>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</si>
  <si>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</si>
  <si>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</si>
  <si>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</si>
  <si>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</si>
  <si>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</si>
  <si>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</si>
  <si>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</si>
  <si>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</si>
  <si>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</si>
  <si>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</si>
  <si>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</si>
  <si>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</si>
  <si>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</si>
  <si>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</si>
  <si>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</si>
  <si>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</si>
  <si>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</si>
  <si>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</si>
  <si>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</si>
  <si>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</si>
  <si>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</si>
  <si>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</si>
  <si>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</si>
  <si>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</si>
  <si>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</si>
  <si>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</si>
  <si>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</si>
  <si>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</si>
  <si>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</si>
  <si>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</si>
  <si>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</si>
  <si>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</si>
  <si>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</si>
  <si>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</si>
  <si>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</si>
  <si>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</si>
  <si>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</si>
  <si>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</si>
  <si>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</si>
  <si>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</si>
  <si>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</si>
  <si>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</si>
  <si>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</si>
  <si>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</si>
  <si>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</si>
  <si>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</si>
  <si>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</si>
  <si>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</si>
  <si>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</si>
  <si>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</si>
  <si>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</si>
  <si>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</si>
  <si>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</si>
  <si>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</si>
  <si>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</si>
  <si>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</si>
  <si>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</si>
  <si>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</si>
  <si>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</si>
  <si>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</si>
  <si>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</si>
  <si>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</si>
  <si>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</si>
  <si>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</si>
  <si>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</si>
  <si>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</si>
  <si>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</si>
  <si>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</si>
  <si>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</si>
  <si>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</si>
  <si>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</si>
  <si>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</si>
  <si>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</si>
  <si>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</si>
  <si>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</si>
  <si>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</si>
  <si>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</si>
  <si>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</si>
  <si>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</si>
  <si>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</si>
  <si>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</si>
  <si>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</si>
  <si>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</si>
  <si>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</si>
  <si>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</si>
  <si>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</si>
  <si>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</si>
  <si>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</si>
  <si>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</si>
  <si>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</si>
  <si>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</si>
  <si>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</si>
  <si>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</si>
  <si>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</si>
  <si>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</si>
  <si>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</si>
  <si>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</si>
  <si>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</si>
  <si>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</si>
  <si>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</si>
  <si>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</si>
  <si>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</si>
  <si>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</si>
  <si>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</si>
  <si>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</si>
  <si>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</si>
  <si>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</si>
  <si>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</si>
  <si>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</si>
  <si>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</si>
  <si>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</si>
  <si>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</si>
  <si>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</si>
  <si>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</si>
  <si>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</si>
  <si>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</si>
  <si>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</si>
  <si>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</si>
  <si>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</si>
  <si>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</si>
  <si>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</si>
  <si>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</si>
  <si>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</si>
  <si>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</si>
  <si>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</si>
  <si>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</si>
  <si>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</si>
  <si>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</si>
  <si>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</si>
  <si>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</si>
  <si>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</si>
  <si>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</si>
  <si>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</si>
  <si>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</si>
  <si>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</si>
  <si>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</si>
  <si>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</si>
  <si>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</si>
  <si>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</si>
  <si>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</si>
  <si>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</si>
  <si>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</si>
  <si>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</si>
  <si>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</si>
  <si>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</si>
  <si>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</si>
  <si>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</si>
  <si>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</si>
  <si>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</si>
  <si>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</si>
  <si>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</si>
  <si>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</si>
  <si>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</si>
  <si>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</si>
  <si>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</si>
  <si>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</si>
  <si>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</si>
  <si>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</si>
  <si>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</si>
  <si>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</si>
  <si>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</si>
  <si>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</si>
  <si>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</si>
  <si>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</si>
  <si>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</si>
  <si>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</si>
  <si>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</si>
  <si>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</si>
  <si>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</si>
  <si>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</si>
  <si>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</si>
  <si>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</si>
  <si>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</si>
  <si>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</si>
  <si>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</si>
  <si>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</si>
  <si>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</si>
  <si>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</si>
  <si>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</si>
  <si>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</si>
  <si>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</si>
  <si>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</si>
  <si>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</si>
  <si>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</si>
  <si>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</si>
  <si>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</si>
  <si>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</si>
  <si>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</si>
  <si>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</si>
  <si>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</si>
  <si>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</si>
  <si>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</si>
  <si>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</si>
  <si>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</si>
  <si>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</si>
  <si>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</si>
  <si>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</si>
  <si>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</si>
  <si>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</si>
  <si>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</si>
  <si>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</si>
  <si>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</si>
  <si>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</si>
  <si>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</si>
  <si>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</si>
  <si>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</si>
  <si>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</si>
  <si>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</si>
  <si>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</si>
  <si>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</si>
  <si>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</si>
  <si>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</si>
  <si>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</si>
  <si>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</si>
  <si>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</si>
  <si>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</si>
  <si>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</si>
  <si>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</si>
  <si>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</si>
  <si>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</si>
  <si>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</si>
  <si>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</si>
  <si>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</si>
  <si>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</si>
  <si>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</si>
  <si>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</si>
  <si>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</si>
  <si>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</si>
  <si>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</si>
  <si>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</si>
  <si>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</si>
  <si>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</si>
  <si>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</si>
  <si>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</si>
  <si>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</si>
  <si>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</si>
  <si>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</si>
  <si>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</si>
  <si>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</si>
  <si>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</si>
  <si>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</si>
  <si>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</si>
  <si>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</si>
  <si>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</si>
  <si>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</si>
  <si>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</si>
  <si>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</si>
  <si>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</si>
  <si>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</si>
  <si>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</si>
  <si>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</si>
  <si>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</si>
  <si>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</si>
  <si>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</si>
  <si>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</si>
  <si>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</si>
  <si>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</si>
  <si>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</si>
  <si>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</si>
  <si>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</si>
  <si>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</si>
  <si>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</si>
  <si>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</si>
  <si>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</si>
  <si>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</si>
  <si>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</si>
  <si>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</si>
  <si>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</si>
  <si>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</si>
  <si>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</si>
  <si>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</si>
  <si>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</si>
  <si>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</si>
  <si>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</si>
  <si>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</si>
  <si>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</si>
  <si>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</si>
  <si>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</si>
  <si>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</si>
  <si>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</si>
  <si>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</si>
  <si>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</si>
  <si>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</si>
  <si>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</si>
  <si>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</si>
  <si>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</si>
  <si>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</si>
  <si>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</si>
  <si>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</si>
  <si>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</si>
  <si>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</si>
  <si>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</si>
  <si>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</si>
  <si>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</si>
  <si>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</si>
  <si>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</si>
  <si>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</si>
  <si>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</si>
  <si>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</si>
  <si>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</si>
  <si>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</si>
  <si>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</si>
  <si>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</si>
  <si>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</si>
  <si>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</si>
  <si>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</si>
  <si>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</si>
  <si>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</si>
  <si>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</si>
  <si>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</si>
  <si>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</si>
  <si>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</si>
  <si>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</si>
  <si>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</si>
  <si>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</si>
  <si>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</si>
  <si>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</si>
  <si>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</si>
  <si>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</si>
  <si>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</si>
  <si>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</si>
  <si>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</si>
  <si>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</si>
  <si>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</si>
  <si>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</si>
  <si>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</si>
  <si>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</si>
  <si>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</si>
  <si>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</si>
  <si>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</si>
  <si>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</si>
  <si>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</si>
  <si>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</si>
  <si>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</si>
  <si>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</si>
  <si>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</si>
  <si>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</si>
  <si>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</si>
  <si>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</si>
  <si>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</si>
  <si>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</si>
  <si>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</si>
  <si>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</si>
  <si>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</si>
  <si>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</si>
  <si>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</si>
  <si>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</si>
  <si>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</si>
  <si>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</si>
  <si>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</si>
  <si>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</si>
  <si>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</si>
  <si>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</si>
  <si>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</si>
  <si>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</si>
  <si>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</si>
  <si>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</si>
  <si>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</si>
  <si>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</si>
  <si>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</si>
  <si>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</si>
  <si>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</si>
  <si>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</si>
  <si>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</si>
  <si>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</si>
  <si>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</si>
  <si>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</si>
  <si>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</si>
  <si>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</si>
  <si>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</si>
  <si>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</si>
  <si>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</si>
  <si>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</si>
  <si>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</si>
  <si>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</si>
  <si>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</si>
  <si>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</si>
  <si>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</si>
  <si>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</si>
  <si>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</si>
  <si>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</si>
  <si>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</si>
  <si>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</si>
  <si>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</si>
  <si>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</si>
  <si>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</si>
  <si>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</si>
  <si>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</si>
  <si>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</si>
  <si>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</si>
  <si>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</si>
  <si>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</si>
  <si>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</si>
  <si>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</si>
  <si>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</si>
  <si>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</si>
  <si>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</si>
  <si>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</si>
  <si>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</si>
  <si>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</si>
  <si>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</si>
  <si>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</si>
  <si>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</si>
  <si>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</si>
  <si>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</si>
  <si>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</si>
  <si>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</si>
  <si>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</si>
  <si>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</si>
  <si>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</si>
  <si>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</si>
  <si>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</si>
  <si>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</si>
  <si>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</si>
  <si>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</si>
  <si>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</si>
  <si>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</si>
  <si>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</si>
  <si>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</si>
  <si>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</si>
  <si>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</si>
  <si>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</si>
  <si>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</si>
  <si>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</si>
  <si>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</si>
  <si>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</si>
  <si>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</si>
  <si>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</si>
  <si>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</si>
  <si>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</si>
  <si>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</si>
  <si>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</si>
  <si>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</si>
  <si>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</si>
  <si>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</si>
  <si>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</si>
  <si>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</si>
  <si>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</si>
  <si>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</si>
  <si>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</si>
  <si>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</si>
  <si>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</si>
  <si>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</si>
  <si>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</si>
  <si>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</si>
  <si>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</si>
  <si>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</si>
  <si>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</si>
  <si>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</si>
  <si>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</si>
  <si>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</si>
  <si>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</si>
  <si>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</si>
  <si>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</si>
  <si>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</si>
  <si>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</si>
  <si>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</si>
  <si>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</si>
  <si>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</si>
  <si>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</si>
  <si>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</si>
  <si>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</si>
  <si>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</si>
  <si>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</si>
  <si>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</si>
  <si>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</si>
  <si>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</si>
  <si>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</si>
  <si>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</si>
  <si>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</si>
  <si>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</si>
  <si>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</si>
  <si>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</si>
  <si>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</si>
  <si>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</si>
  <si>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</si>
  <si>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</si>
  <si>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</si>
  <si>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</si>
  <si>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</si>
  <si>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</si>
  <si>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</si>
  <si>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</si>
  <si>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</si>
  <si>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</si>
  <si>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</si>
  <si>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</si>
  <si>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</si>
  <si>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</si>
  <si>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</si>
  <si>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</si>
  <si>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</si>
  <si>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</si>
  <si>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</si>
  <si>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</si>
  <si>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</si>
  <si>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</si>
  <si>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</si>
  <si>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</si>
  <si>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</si>
  <si>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</si>
  <si>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</si>
  <si>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</si>
  <si>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</si>
  <si>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</si>
  <si>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</si>
  <si>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</si>
  <si>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</si>
  <si>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</si>
  <si>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</si>
  <si>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</si>
  <si>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</si>
  <si>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</si>
  <si>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</si>
  <si>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</si>
  <si>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</si>
  <si>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</si>
  <si>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</si>
  <si>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</si>
  <si>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</si>
  <si>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</si>
  <si>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</si>
  <si>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</si>
  <si>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</si>
  <si>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</si>
  <si>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</si>
  <si>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</si>
  <si>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</si>
  <si>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</si>
  <si>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</si>
  <si>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</si>
  <si>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</si>
  <si>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</si>
  <si>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</si>
  <si>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</si>
  <si>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</si>
  <si>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</si>
  <si>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</si>
  <si>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</si>
  <si>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</si>
  <si>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</si>
  <si>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</si>
  <si>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</si>
  <si>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</si>
  <si>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</si>
  <si>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</si>
  <si>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</si>
  <si>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</si>
  <si>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</si>
  <si>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</si>
  <si>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</si>
  <si>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</si>
  <si>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</si>
  <si>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</si>
  <si>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</si>
  <si>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</si>
  <si>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</si>
  <si>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</si>
  <si>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</si>
  <si>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</si>
  <si>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</si>
  <si>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</si>
  <si>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</si>
  <si>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</si>
  <si>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</si>
  <si>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</si>
  <si>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</si>
  <si>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</si>
  <si>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</si>
  <si>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</si>
  <si>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</si>
  <si>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</si>
  <si>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</si>
  <si>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</si>
  <si>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</si>
  <si>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</si>
  <si>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</si>
  <si>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</si>
  <si>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</si>
  <si>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</si>
  <si>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</si>
  <si>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</si>
  <si>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</si>
  <si>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</si>
  <si>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</si>
  <si>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</si>
  <si>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</si>
  <si>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</si>
  <si>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</si>
  <si>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</si>
  <si>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</si>
  <si>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</si>
  <si>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</si>
  <si>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</si>
  <si>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</si>
  <si>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</si>
  <si>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</si>
  <si>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</si>
  <si>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</si>
  <si>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</si>
  <si>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</si>
  <si>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</si>
  <si>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</si>
  <si>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</si>
  <si>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</si>
  <si>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</si>
  <si>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</si>
  <si>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</si>
  <si>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</si>
  <si>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</si>
  <si>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</si>
  <si>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</si>
  <si>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</si>
  <si>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</si>
  <si>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</si>
  <si>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</si>
  <si>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</si>
  <si>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</si>
  <si>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</si>
  <si>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</si>
  <si>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</si>
  <si>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</si>
  <si>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</si>
  <si>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</si>
  <si>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</si>
  <si>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</si>
  <si>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</si>
  <si>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</si>
  <si>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</si>
  <si>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</si>
  <si>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</si>
  <si>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</si>
  <si>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</si>
  <si>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</si>
  <si>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</si>
  <si>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</si>
  <si>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</si>
  <si>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</si>
  <si>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</si>
  <si>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</si>
  <si>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</si>
  <si>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</si>
  <si>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</si>
  <si>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</si>
  <si>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</si>
  <si>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</si>
  <si>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</si>
  <si>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</si>
  <si>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</si>
  <si>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</si>
  <si>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</si>
  <si>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</si>
  <si>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</si>
  <si>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</si>
  <si>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</si>
  <si>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</si>
  <si>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</si>
  <si>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</si>
  <si>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</si>
  <si>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</si>
  <si>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</si>
  <si>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</si>
  <si>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</si>
  <si>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</si>
  <si>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</si>
  <si>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</si>
  <si>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</si>
  <si>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</si>
  <si>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</si>
  <si>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</si>
  <si>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</si>
  <si>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</si>
  <si>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</si>
  <si>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</si>
  <si>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</si>
  <si>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</si>
  <si>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</si>
  <si>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</si>
  <si>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</si>
  <si>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</si>
  <si>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</si>
  <si>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</si>
  <si>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</si>
  <si>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</si>
  <si>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</si>
  <si>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</si>
  <si>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</si>
  <si>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</si>
  <si>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</si>
  <si>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</si>
  <si>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</si>
  <si>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</si>
  <si>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</si>
  <si>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</si>
  <si>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</si>
  <si>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</si>
  <si>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</si>
  <si>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</si>
  <si>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</si>
  <si>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</si>
  <si>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</si>
  <si>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</si>
  <si>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</si>
  <si>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</si>
  <si>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</si>
  <si>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</si>
  <si>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</si>
  <si>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</si>
  <si>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</si>
  <si>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</si>
  <si>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</si>
  <si>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</si>
  <si>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</si>
  <si>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</si>
  <si>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</si>
  <si>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</si>
  <si>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</si>
  <si>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</si>
  <si>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</si>
  <si>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</si>
  <si>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</si>
  <si>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</si>
  <si>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</si>
  <si>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</si>
  <si>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</si>
  <si>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</si>
  <si>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</si>
  <si>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</si>
  <si>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</si>
  <si>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</si>
  <si>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</si>
  <si>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</si>
  <si>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</si>
  <si>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</si>
  <si>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</si>
  <si>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</si>
  <si>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</si>
  <si>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</si>
  <si>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</si>
  <si>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</si>
  <si>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</si>
  <si>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</si>
  <si>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</si>
  <si>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</si>
  <si>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</si>
  <si>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</si>
  <si>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</si>
  <si>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</si>
  <si>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</si>
  <si>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</si>
  <si>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</si>
  <si>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</si>
  <si>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</si>
  <si>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</si>
  <si>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</si>
  <si>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</si>
  <si>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</si>
  <si>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</si>
  <si>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</si>
  <si>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</si>
  <si>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</si>
  <si>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</si>
  <si>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</si>
  <si>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</si>
  <si>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</si>
  <si>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</si>
  <si>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</si>
  <si>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</si>
  <si>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</si>
  <si>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</si>
  <si>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</si>
  <si>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</si>
  <si>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</si>
  <si>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</si>
  <si>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</si>
  <si>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</si>
  <si>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</si>
  <si>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</si>
  <si>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</si>
  <si>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</si>
  <si>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</si>
  <si>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</si>
  <si>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</si>
  <si>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</si>
  <si>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</si>
  <si>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</si>
  <si>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</si>
  <si>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</si>
  <si>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</si>
  <si>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</si>
  <si>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</si>
  <si>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</si>
  <si>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</si>
  <si>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</si>
  <si>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</si>
  <si>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</si>
  <si>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</si>
  <si>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</si>
  <si>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</si>
  <si>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</si>
  <si>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</si>
  <si>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</si>
  <si>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</si>
  <si>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</si>
  <si>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</si>
  <si>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</si>
  <si>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</si>
  <si>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</si>
  <si>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</si>
  <si>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</si>
  <si>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</si>
  <si>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</si>
  <si>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</si>
  <si>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</si>
  <si>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</si>
  <si>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</si>
  <si>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</si>
  <si>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</si>
  <si>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</si>
  <si>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</si>
  <si>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</si>
  <si>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</si>
  <si>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</si>
  <si>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</si>
  <si>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</si>
  <si>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</si>
  <si>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</si>
  <si>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</si>
  <si>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</si>
  <si>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</si>
  <si>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</si>
  <si>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</si>
  <si>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</si>
  <si>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</si>
  <si>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</si>
  <si>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</si>
  <si>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</si>
  <si>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</si>
  <si>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</si>
  <si>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</si>
  <si>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</si>
  <si>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</si>
  <si>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</si>
  <si>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</si>
  <si>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</si>
  <si>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</si>
  <si>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</si>
  <si>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</si>
  <si>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</si>
  <si>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</si>
  <si>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</si>
  <si>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</si>
  <si>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</si>
  <si>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</si>
  <si>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</si>
  <si>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</si>
  <si>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</si>
  <si>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</si>
  <si>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</si>
  <si>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</si>
  <si>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</si>
  <si>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</si>
  <si>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</si>
  <si>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</si>
  <si>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</si>
  <si>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</si>
  <si>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</si>
  <si>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</si>
  <si>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</si>
  <si>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</si>
  <si>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</si>
  <si>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</si>
  <si>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</si>
  <si>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</si>
  <si>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</si>
  <si>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</si>
  <si>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</si>
  <si>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</si>
  <si>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</si>
  <si>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</si>
  <si>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</si>
  <si>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</si>
  <si>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</si>
  <si>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</si>
  <si>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</si>
  <si>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</si>
  <si>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</si>
  <si>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</si>
  <si>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</si>
  <si>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</si>
  <si>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</si>
  <si>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</si>
  <si>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</si>
  <si>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</si>
  <si>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</si>
  <si>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</si>
  <si>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</si>
  <si>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</si>
  <si>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</si>
  <si>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</si>
  <si>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</si>
  <si>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</si>
  <si>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</si>
  <si>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</si>
  <si>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</si>
  <si>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</si>
  <si>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</si>
  <si>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</si>
  <si>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</si>
  <si>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</si>
  <si>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</si>
  <si>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</si>
  <si>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</si>
  <si>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</si>
  <si>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</si>
  <si>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</si>
  <si>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</si>
  <si>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</si>
  <si>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</si>
  <si>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</si>
  <si>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</si>
  <si>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</si>
  <si>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</si>
  <si>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</si>
  <si>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</si>
  <si>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</si>
  <si>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</si>
  <si>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</si>
  <si>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</si>
  <si>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</si>
  <si>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</si>
  <si>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</si>
  <si>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</si>
  <si>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</si>
  <si>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</si>
  <si>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</si>
  <si>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</si>
  <si>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</si>
  <si>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</si>
  <si>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</si>
  <si>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</si>
  <si>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</si>
  <si>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</si>
  <si>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</si>
  <si>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</si>
  <si>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</si>
  <si>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</si>
  <si>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</si>
  <si>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</si>
  <si>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</si>
  <si>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</si>
  <si>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</si>
  <si>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</si>
  <si>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</si>
  <si>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</si>
  <si>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</si>
  <si>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</si>
  <si>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</si>
  <si>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</si>
  <si>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</si>
  <si>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</si>
  <si>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</si>
  <si>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</si>
  <si>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</si>
  <si>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</si>
  <si>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</si>
  <si>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</si>
  <si>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</si>
  <si>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</si>
  <si>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</si>
  <si>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</si>
  <si>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</si>
  <si>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</si>
  <si>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</si>
  <si>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</si>
  <si>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</si>
  <si>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</si>
  <si>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</si>
  <si>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</si>
  <si>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</si>
  <si>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</si>
  <si>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</si>
  <si>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</si>
  <si>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</si>
  <si>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</si>
  <si>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</si>
  <si>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</si>
  <si>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</si>
  <si>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</si>
  <si>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</si>
  <si>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</si>
  <si>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</si>
  <si>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</si>
  <si>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</si>
  <si>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</si>
  <si>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</si>
  <si>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</si>
  <si>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</si>
  <si>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</si>
  <si>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</si>
  <si>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</si>
  <si>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</si>
  <si>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</si>
  <si>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</si>
  <si>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</si>
  <si>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</si>
  <si>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</si>
  <si>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</si>
  <si>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</si>
  <si>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</si>
  <si>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</si>
  <si>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</si>
  <si>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</si>
  <si>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</si>
  <si>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</si>
  <si>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</si>
  <si>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</si>
  <si>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</si>
  <si>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</si>
  <si>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</si>
  <si>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</si>
  <si>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</si>
  <si>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</si>
  <si>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</si>
  <si>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</si>
  <si>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</si>
  <si>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</si>
  <si>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</si>
  <si>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</si>
  <si>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</si>
  <si>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</si>
  <si>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</si>
  <si>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</si>
  <si>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</si>
  <si>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</si>
  <si>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</si>
  <si>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</si>
  <si>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</si>
  <si>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</si>
  <si>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</si>
  <si>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</si>
  <si>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</si>
  <si>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</si>
  <si>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</si>
  <si>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</si>
  <si>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</si>
  <si>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</si>
  <si>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</si>
  <si>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</si>
  <si>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</si>
  <si>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</si>
  <si>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</si>
  <si>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</si>
  <si>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</si>
  <si>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</si>
  <si>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</si>
  <si>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</si>
  <si>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</si>
  <si>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</si>
  <si>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</si>
  <si>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</si>
  <si>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</si>
  <si>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</si>
  <si>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</si>
  <si>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</si>
  <si>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</si>
  <si>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</si>
  <si>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</si>
  <si>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</si>
  <si>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</si>
  <si>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</si>
  <si>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</si>
  <si>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</si>
  <si>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</si>
  <si>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</si>
  <si>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</si>
  <si>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</si>
  <si>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</si>
  <si>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</si>
  <si>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</si>
  <si>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</si>
  <si>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</si>
  <si>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</si>
  <si>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</si>
  <si>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</si>
  <si>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</si>
  <si>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</si>
  <si>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</si>
  <si>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</si>
  <si>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</si>
  <si>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</si>
  <si>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</si>
  <si>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</si>
  <si>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</si>
  <si>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</si>
  <si>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</si>
  <si>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</si>
  <si>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</si>
  <si>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</si>
  <si>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</si>
  <si>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</si>
  <si>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</si>
  <si>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</si>
  <si>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</si>
  <si>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</si>
  <si>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</si>
  <si>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</si>
  <si>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</si>
  <si>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</si>
  <si>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</si>
  <si>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</si>
  <si>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</si>
  <si>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</si>
  <si>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</si>
  <si>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</si>
  <si>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</si>
  <si>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</si>
  <si>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</si>
  <si>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</si>
  <si>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</si>
  <si>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</si>
  <si>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</si>
  <si>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</si>
  <si>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</si>
  <si>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</si>
  <si>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</si>
  <si>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</si>
  <si>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</si>
  <si>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</si>
  <si>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</si>
  <si>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</si>
  <si>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</si>
  <si>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</si>
  <si>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</si>
  <si>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</si>
  <si>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</si>
  <si>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</si>
  <si>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</si>
  <si>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</si>
  <si>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</si>
  <si>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</si>
  <si>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</si>
  <si>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</si>
  <si>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</si>
  <si>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</si>
  <si>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</si>
  <si>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</si>
  <si>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</si>
  <si>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</si>
  <si>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</si>
  <si>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</si>
  <si>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</si>
  <si>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</si>
  <si>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</si>
  <si>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</si>
  <si>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</si>
  <si>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</si>
  <si>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</si>
  <si>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</si>
  <si>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</si>
  <si>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</si>
  <si>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</si>
  <si>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</si>
  <si>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</si>
  <si>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</si>
  <si>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</si>
  <si>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</si>
  <si>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</si>
  <si>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</si>
  <si>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</si>
  <si>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</si>
  <si>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</si>
  <si>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</si>
  <si>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</si>
  <si>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</si>
  <si>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</si>
  <si>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</si>
  <si>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</si>
  <si>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</si>
  <si>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</si>
  <si>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</si>
  <si>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</si>
  <si>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</si>
  <si>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</si>
  <si>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</si>
  <si>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</si>
  <si>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</si>
  <si>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</si>
  <si>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</si>
  <si>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</si>
  <si>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</si>
  <si>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</si>
  <si>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</si>
  <si>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</si>
  <si>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</si>
  <si>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</si>
  <si>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</si>
  <si>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</si>
  <si>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</si>
  <si>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</si>
  <si>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</si>
  <si>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</si>
  <si>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</si>
  <si>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</si>
  <si>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</si>
  <si>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</si>
  <si>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</si>
  <si>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</si>
  <si>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</si>
  <si>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</si>
  <si>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</si>
  <si>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</si>
  <si>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</si>
  <si>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</si>
  <si>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</si>
  <si>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</si>
  <si>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</si>
  <si>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</si>
  <si>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</si>
  <si>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</si>
  <si>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</si>
  <si>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</si>
  <si>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</si>
  <si>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</si>
  <si>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</si>
  <si>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</si>
  <si>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</si>
  <si>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</si>
  <si>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</si>
  <si>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</si>
  <si>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</si>
  <si>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</si>
  <si>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</si>
  <si>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</si>
  <si>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</si>
  <si>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</si>
  <si>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</si>
  <si>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</si>
  <si>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</si>
  <si>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</si>
  <si>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</si>
  <si>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</si>
  <si>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</si>
  <si>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</si>
  <si>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</si>
  <si>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</si>
  <si>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</si>
  <si>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</si>
  <si>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</si>
  <si>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</si>
  <si>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</si>
  <si>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</si>
  <si>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</si>
  <si>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</si>
  <si>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</si>
  <si>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</si>
  <si>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</si>
  <si>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</si>
  <si>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</si>
  <si>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</si>
  <si>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</si>
  <si>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</si>
  <si>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</si>
  <si>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</si>
  <si>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</si>
  <si>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</si>
  <si>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</si>
  <si>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</si>
  <si>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</si>
  <si>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</si>
  <si>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</si>
  <si>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</si>
  <si>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</si>
  <si>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</si>
  <si>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</si>
  <si>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</si>
  <si>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</si>
  <si>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</si>
  <si>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</si>
  <si>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</si>
  <si>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</si>
  <si>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</si>
  <si>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</si>
  <si>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</si>
  <si>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</si>
  <si>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</si>
  <si>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</si>
  <si>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</si>
  <si>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</si>
  <si>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</si>
  <si>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</si>
  <si>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</si>
  <si>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</si>
  <si>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</si>
  <si>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</si>
  <si>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</si>
  <si>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</si>
  <si>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</si>
  <si>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</si>
  <si>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</si>
  <si>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</si>
  <si>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</si>
  <si>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</si>
  <si>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</si>
  <si>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</si>
  <si>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</si>
  <si>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</si>
  <si>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</si>
  <si>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</si>
  <si>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</si>
  <si>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</si>
  <si>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</si>
  <si>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</si>
  <si>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</si>
  <si>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</si>
  <si>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</si>
  <si>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</si>
  <si>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</si>
  <si>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</si>
  <si>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</si>
  <si>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</si>
  <si>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</si>
  <si>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</si>
  <si>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</si>
  <si>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</si>
  <si>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</si>
  <si>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</si>
  <si>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</si>
  <si>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</si>
  <si>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</si>
  <si>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</si>
  <si>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</si>
  <si>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</si>
  <si>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</si>
  <si>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</si>
  <si>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</si>
  <si>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</si>
  <si>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</si>
  <si>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</si>
  <si>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</si>
  <si>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</si>
  <si>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</si>
  <si>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</si>
  <si>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</si>
  <si>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</si>
  <si>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</si>
  <si>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</si>
  <si>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</si>
  <si>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</si>
  <si>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</si>
  <si>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</si>
  <si>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</si>
  <si>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</si>
  <si>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</si>
  <si>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</si>
  <si>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</si>
  <si>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</si>
  <si>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</si>
  <si>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</si>
  <si>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</si>
  <si>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</si>
  <si>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</si>
  <si>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</si>
  <si>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</si>
  <si>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</si>
  <si>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</si>
  <si>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</si>
  <si>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</si>
  <si>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</si>
  <si>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</si>
  <si>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</si>
  <si>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</si>
  <si>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</si>
  <si>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</si>
  <si>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</si>
  <si>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</si>
  <si>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</si>
  <si>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</si>
  <si>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</si>
  <si>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</si>
  <si>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</si>
  <si>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</si>
  <si>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</si>
  <si>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</si>
  <si>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</si>
  <si>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</si>
  <si>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</si>
  <si>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</si>
  <si>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</si>
  <si>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</si>
  <si>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</si>
  <si>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</si>
  <si>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</si>
  <si>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</si>
  <si>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</si>
  <si>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</si>
  <si>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</si>
  <si>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</si>
  <si>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</si>
  <si>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</si>
  <si>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</si>
  <si>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</si>
  <si>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</si>
  <si>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</si>
  <si>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</si>
  <si>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</si>
  <si>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</si>
  <si>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</si>
  <si>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</si>
  <si>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</si>
  <si>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</si>
  <si>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</si>
  <si>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</si>
  <si>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</si>
  <si>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</si>
  <si>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</si>
  <si>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</si>
  <si>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</si>
  <si>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</si>
  <si>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</si>
  <si>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</si>
  <si>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</si>
  <si>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</si>
  <si>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</si>
  <si>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</si>
  <si>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</si>
  <si>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</si>
  <si>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</si>
  <si>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</si>
  <si>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</si>
  <si>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</si>
  <si>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</si>
  <si>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</si>
  <si>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</si>
  <si>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</si>
  <si>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</si>
  <si>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</si>
  <si>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</si>
  <si>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</si>
  <si>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</si>
  <si>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</si>
  <si>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</si>
  <si>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</si>
  <si>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</si>
  <si>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</si>
  <si>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</si>
  <si>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</si>
  <si>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</si>
  <si>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</si>
  <si>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</si>
  <si>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</si>
  <si>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</si>
  <si>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</si>
  <si>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</si>
  <si>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</si>
  <si>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</si>
  <si>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</si>
  <si>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</si>
  <si>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</si>
  <si>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</si>
  <si>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</si>
  <si>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</si>
  <si>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</si>
  <si>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</si>
  <si>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</si>
  <si>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</si>
  <si>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</si>
  <si>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</si>
  <si>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</si>
  <si>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</si>
  <si>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</si>
  <si>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</si>
  <si>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</si>
  <si>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</si>
  <si>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</si>
  <si>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</si>
  <si>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</si>
  <si>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</si>
  <si>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</si>
  <si>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</si>
  <si>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</si>
  <si>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</si>
  <si>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</si>
  <si>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</si>
  <si>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</si>
  <si>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</si>
  <si>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</si>
  <si>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</si>
  <si>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</si>
  <si>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</si>
  <si>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</si>
  <si>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</si>
  <si>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</si>
  <si>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</si>
  <si>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</si>
  <si>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</si>
  <si>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</si>
  <si>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</si>
  <si>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</si>
  <si>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</si>
  <si>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</si>
  <si>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</si>
  <si>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</si>
  <si>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</si>
  <si>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</si>
  <si>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</si>
  <si>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</si>
  <si>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</si>
  <si>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</si>
  <si>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</si>
  <si>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</si>
  <si>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</si>
  <si>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</si>
  <si>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</si>
  <si>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</si>
  <si>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</si>
  <si>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</si>
  <si>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</si>
  <si>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</si>
  <si>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</si>
  <si>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</si>
  <si>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</si>
  <si>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</si>
  <si>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</si>
  <si>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</si>
  <si>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</si>
  <si>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</si>
  <si>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</si>
  <si>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</si>
  <si>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</si>
  <si>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</si>
  <si>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</si>
  <si>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</si>
  <si>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</si>
  <si>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</si>
  <si>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</si>
  <si>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</si>
  <si>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</si>
  <si>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</si>
  <si>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</si>
  <si>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</si>
  <si>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</si>
  <si>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</si>
  <si>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</si>
  <si>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</si>
  <si>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</si>
  <si>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</si>
  <si>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</si>
  <si>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</si>
  <si>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</si>
  <si>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</si>
  <si>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</si>
  <si>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</si>
  <si>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</si>
  <si>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</si>
  <si>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</si>
  <si>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</si>
  <si>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</si>
  <si>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</si>
  <si>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</si>
  <si>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</si>
  <si>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</si>
  <si>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</si>
  <si>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</si>
  <si>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</si>
  <si>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</si>
  <si>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</si>
  <si>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</si>
  <si>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</si>
  <si>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</si>
  <si>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</si>
  <si>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</si>
  <si>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</si>
  <si>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</si>
  <si>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</si>
  <si>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</si>
  <si>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</si>
  <si>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</si>
  <si>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</si>
  <si>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</si>
  <si>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</si>
  <si>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</si>
  <si>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</si>
  <si>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</si>
  <si>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</si>
  <si>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</si>
  <si>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</si>
  <si>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</si>
  <si>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</si>
  <si>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</si>
  <si>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</si>
  <si>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</si>
  <si>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</si>
  <si>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</si>
  <si>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</si>
  <si>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</si>
  <si>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</si>
  <si>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</si>
  <si>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</si>
  <si>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</si>
  <si>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</si>
  <si>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</si>
  <si>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</si>
  <si>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</si>
  <si>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</si>
  <si>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</si>
  <si>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</si>
  <si>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</si>
  <si>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</si>
  <si>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</si>
  <si>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</si>
  <si>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</si>
  <si>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</si>
  <si>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</si>
  <si>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</si>
  <si>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</si>
  <si>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</si>
  <si>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</si>
  <si>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</si>
  <si>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</si>
  <si>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</si>
  <si>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</si>
  <si>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</si>
  <si>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</si>
  <si>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</si>
  <si>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</si>
  <si>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</si>
  <si>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</si>
  <si>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</si>
  <si>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</si>
  <si>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</si>
  <si>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</si>
  <si>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</si>
  <si>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</si>
  <si>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</si>
  <si>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</si>
  <si>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</si>
  <si>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</si>
  <si>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</si>
  <si>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</si>
  <si>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</si>
  <si>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</si>
  <si>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</si>
  <si>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</si>
  <si>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</si>
  <si>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</si>
  <si>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</si>
  <si>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</si>
  <si>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</si>
  <si>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</si>
  <si>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</si>
  <si>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</si>
  <si>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</si>
  <si>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</si>
  <si>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</si>
  <si>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</si>
  <si>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</si>
  <si>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</si>
  <si>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</si>
  <si>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</si>
  <si>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</si>
  <si>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</si>
  <si>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</si>
  <si>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</si>
  <si>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</si>
  <si>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</si>
  <si>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</si>
  <si>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</si>
  <si>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</si>
  <si>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</si>
  <si>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</si>
  <si>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</si>
  <si>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</si>
  <si>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</si>
  <si>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</si>
  <si>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</si>
  <si>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</si>
  <si>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</si>
  <si>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</si>
  <si>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</si>
  <si>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</si>
  <si>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</si>
  <si>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</si>
  <si>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</si>
  <si>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</si>
  <si>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</si>
  <si>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</si>
  <si>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</si>
  <si>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</si>
  <si>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</si>
  <si>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</si>
  <si>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</si>
  <si>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</si>
  <si>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</si>
  <si>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</si>
  <si>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</si>
  <si>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</si>
  <si>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</si>
  <si>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</si>
  <si>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</si>
  <si>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</si>
  <si>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</si>
  <si>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</si>
  <si>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</si>
  <si>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</si>
  <si>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</si>
  <si>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</si>
  <si>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</si>
  <si>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</si>
  <si>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</si>
  <si>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</si>
  <si>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</si>
  <si>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</si>
  <si>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</si>
  <si>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</si>
  <si>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</si>
  <si>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</si>
  <si>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</si>
  <si>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</si>
  <si>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</si>
  <si>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</si>
  <si>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</si>
  <si>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</si>
  <si>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</si>
  <si>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</si>
  <si>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</si>
  <si>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</si>
  <si>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</si>
  <si>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</si>
  <si>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</si>
  <si>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</si>
  <si>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</si>
  <si>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</si>
  <si>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</si>
  <si>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</si>
  <si>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</si>
  <si>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</si>
  <si>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</si>
  <si>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</si>
  <si>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</si>
  <si>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</si>
  <si>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</si>
  <si>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</si>
  <si>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</si>
  <si>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</si>
  <si>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</si>
  <si>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</si>
  <si>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</si>
  <si>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</si>
  <si>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</si>
  <si>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</si>
  <si>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</si>
  <si>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</si>
  <si>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</si>
  <si>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</si>
  <si>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</si>
  <si>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</si>
  <si>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</si>
  <si>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</si>
  <si>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</si>
  <si>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</si>
  <si>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</si>
  <si>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</si>
  <si>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</si>
  <si>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</si>
  <si>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</si>
  <si>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</si>
  <si>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</si>
  <si>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</si>
  <si>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</si>
  <si>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</si>
  <si>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</si>
  <si>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</si>
  <si>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</si>
  <si>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</si>
  <si>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</si>
  <si>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</si>
  <si>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</si>
  <si>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</si>
  <si>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</si>
  <si>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</si>
  <si>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</si>
  <si>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</si>
  <si>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</si>
  <si>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</si>
  <si>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</si>
  <si>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</si>
  <si>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</si>
  <si>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</si>
  <si>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</si>
  <si>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</si>
  <si>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</si>
  <si>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</si>
  <si>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</si>
  <si>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</si>
  <si>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</si>
  <si>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</si>
  <si>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</si>
  <si>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</si>
  <si>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</si>
  <si>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</si>
  <si>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</si>
  <si>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</si>
  <si>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</si>
  <si>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</si>
  <si>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</si>
  <si>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</si>
  <si>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</si>
  <si>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</si>
  <si>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</si>
  <si>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</si>
  <si>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</si>
  <si>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</si>
  <si>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</si>
  <si>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</si>
  <si>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</si>
  <si>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</si>
  <si>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</si>
  <si>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</si>
  <si>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</si>
  <si>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</si>
  <si>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</si>
  <si>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</si>
  <si>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</si>
  <si>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</si>
  <si>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</si>
  <si>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</si>
  <si>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</si>
  <si>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</si>
  <si>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</si>
  <si>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</si>
  <si>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</si>
  <si>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</si>
  <si>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</si>
  <si>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</si>
  <si>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</si>
  <si>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</si>
  <si>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</si>
  <si>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</si>
  <si>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</si>
  <si>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</si>
  <si>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</si>
  <si>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</si>
  <si>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</si>
  <si>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</si>
  <si>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</si>
  <si>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</si>
  <si>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</si>
  <si>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</si>
  <si>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</si>
  <si>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</si>
  <si>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</si>
  <si>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</si>
  <si>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</si>
  <si>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</si>
  <si>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</si>
  <si>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</si>
  <si>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</si>
  <si>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</si>
  <si>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</si>
  <si>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</si>
  <si>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</si>
  <si>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</si>
  <si>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</si>
  <si>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</si>
  <si>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</si>
  <si>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</si>
  <si>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</si>
  <si>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</si>
  <si>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</si>
  <si>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</si>
  <si>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</si>
  <si>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</si>
  <si>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</si>
  <si>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</si>
  <si>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</si>
  <si>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</si>
  <si>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</si>
  <si>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</si>
  <si>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</si>
  <si>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</si>
  <si>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</si>
  <si>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</si>
  <si>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</si>
  <si>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</si>
  <si>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</si>
  <si>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</si>
  <si>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</si>
  <si>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</si>
  <si>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</si>
  <si>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</si>
  <si>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</si>
  <si>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</si>
  <si>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</si>
  <si>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</si>
  <si>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</si>
  <si>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</si>
  <si>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</si>
  <si>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</si>
  <si>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</si>
  <si>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</si>
  <si>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</si>
  <si>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</si>
  <si>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</si>
  <si>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</si>
  <si>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</si>
  <si>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</si>
  <si>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</si>
  <si>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</si>
  <si>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</si>
  <si>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</si>
  <si>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</si>
  <si>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</si>
  <si>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</si>
  <si>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</si>
  <si>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</si>
  <si>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</si>
  <si>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</si>
  <si>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</si>
  <si>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</si>
  <si>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</si>
  <si>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</si>
  <si>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</si>
  <si>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</si>
  <si>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</si>
  <si>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</si>
  <si>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</si>
  <si>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</si>
  <si>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</si>
  <si>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</si>
  <si>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</si>
  <si>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</si>
  <si>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</si>
  <si>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</si>
  <si>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</si>
  <si>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</si>
  <si>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</si>
  <si>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</si>
  <si>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</si>
  <si>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</si>
  <si>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</si>
  <si>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</si>
  <si>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</si>
  <si>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</si>
  <si>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</si>
  <si>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</si>
  <si>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</si>
  <si>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</si>
  <si>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</si>
  <si>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</si>
  <si>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</si>
  <si>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</si>
  <si>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</si>
  <si>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</si>
  <si>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</si>
  <si>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</si>
  <si>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</si>
  <si>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</si>
  <si>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</si>
  <si>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</si>
  <si>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</si>
  <si>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</si>
  <si>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</si>
  <si>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</si>
  <si>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</si>
  <si>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</si>
  <si>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</si>
  <si>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</si>
  <si>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</si>
  <si>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</si>
  <si>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</si>
  <si>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</si>
  <si>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</si>
  <si>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</si>
  <si>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</si>
  <si>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</si>
  <si>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</si>
  <si>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</si>
  <si>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</si>
  <si>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</si>
  <si>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</si>
  <si>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</si>
  <si>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</si>
  <si>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</si>
  <si>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</si>
  <si>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</si>
  <si>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</si>
  <si>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</si>
  <si>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</si>
  <si>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</si>
  <si>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</si>
  <si>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</si>
  <si>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</si>
  <si>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</si>
  <si>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</si>
  <si>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</si>
  <si>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</si>
  <si>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</si>
  <si>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</si>
  <si>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</si>
  <si>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</si>
  <si>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</si>
  <si>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</si>
  <si>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</si>
  <si>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</si>
  <si>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</si>
  <si>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</si>
  <si>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</si>
  <si>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</si>
  <si>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</si>
  <si>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</si>
  <si>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</si>
  <si>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</si>
  <si>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</si>
  <si>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</si>
  <si>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</si>
  <si>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</si>
  <si>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</si>
  <si>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</si>
  <si>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</si>
  <si>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</si>
  <si>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</si>
  <si>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</si>
  <si>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</si>
  <si>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</si>
  <si>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</si>
  <si>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</si>
  <si>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</si>
  <si>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</si>
  <si>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</si>
  <si>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</si>
  <si>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</si>
  <si>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</si>
  <si>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</si>
  <si>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</si>
  <si>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</si>
  <si>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</si>
  <si>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</si>
  <si>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</si>
  <si>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</si>
  <si>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</si>
  <si>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</si>
  <si>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</si>
  <si>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</si>
  <si>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</si>
  <si>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</si>
  <si>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</si>
  <si>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</si>
  <si>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</si>
  <si>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</si>
  <si>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</si>
  <si>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</si>
  <si>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</si>
  <si>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</si>
  <si>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</si>
  <si>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</si>
  <si>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</si>
  <si>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</si>
  <si>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</si>
  <si>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</si>
  <si>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</si>
  <si>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</si>
  <si>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</si>
  <si>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</si>
  <si>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</si>
  <si>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</si>
  <si>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</si>
  <si>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</si>
  <si>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</si>
  <si>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</si>
  <si>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</si>
  <si>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</si>
  <si>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</si>
  <si>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</si>
  <si>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</si>
  <si>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</si>
  <si>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</si>
  <si>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</si>
  <si>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</si>
  <si>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</si>
  <si>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</si>
  <si>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</si>
  <si>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</si>
  <si>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</si>
  <si>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</si>
  <si>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</si>
  <si>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</si>
  <si>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</si>
  <si>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</si>
  <si>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</si>
  <si>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</si>
  <si>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</si>
  <si>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</si>
  <si>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</si>
  <si>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</si>
  <si>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</si>
  <si>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</si>
  <si>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</si>
  <si>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</si>
  <si>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</si>
  <si>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</si>
  <si>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</si>
  <si>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</si>
  <si>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</si>
  <si>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</si>
  <si>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</si>
  <si>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</si>
  <si>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</si>
  <si>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</si>
  <si>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</si>
  <si>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</si>
  <si>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</si>
  <si>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</si>
  <si>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</si>
  <si>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</si>
  <si>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</si>
  <si>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</si>
  <si>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</si>
  <si>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</si>
  <si>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</si>
  <si>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</si>
  <si>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</si>
  <si>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</si>
  <si>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</si>
  <si>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</si>
  <si>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</si>
  <si>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</si>
  <si>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</si>
  <si>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</si>
  <si>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</si>
  <si>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</si>
  <si>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</si>
  <si>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</si>
  <si>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</si>
  <si>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</si>
  <si>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</si>
  <si>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</si>
  <si>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</si>
  <si>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</si>
  <si>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</si>
  <si>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</si>
  <si>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</si>
  <si>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</si>
  <si>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</si>
  <si>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</si>
  <si>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</si>
  <si>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</si>
  <si>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</si>
  <si>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</si>
  <si>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</si>
  <si>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</si>
  <si>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</si>
  <si>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</si>
  <si>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</si>
  <si>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</si>
  <si>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</si>
  <si>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</si>
  <si>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</si>
  <si>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</si>
  <si>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</si>
  <si>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</si>
  <si>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</si>
  <si>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</si>
  <si>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</si>
  <si>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</si>
  <si>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</si>
  <si>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</si>
  <si>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</si>
  <si>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</si>
  <si>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</si>
  <si>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</si>
  <si>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</si>
  <si>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</si>
  <si>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</si>
  <si>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</si>
  <si>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</si>
  <si>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</si>
  <si>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</si>
  <si>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</si>
  <si>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</si>
  <si>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</si>
  <si>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</si>
  <si>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</si>
  <si>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</si>
  <si>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</si>
  <si>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</si>
  <si>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</si>
  <si>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</si>
  <si>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</si>
  <si>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</si>
  <si>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</si>
  <si>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</si>
  <si>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</si>
  <si>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</si>
  <si>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</si>
  <si>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</si>
  <si>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</si>
  <si>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</si>
  <si>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</si>
  <si>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</si>
  <si>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</si>
  <si>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</si>
  <si>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</si>
  <si>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</si>
  <si>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</si>
  <si>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</si>
  <si>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</si>
  <si>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</si>
  <si>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</si>
  <si>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</si>
  <si>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</si>
  <si>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</si>
  <si>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</si>
  <si>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</si>
  <si>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</si>
  <si>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</si>
  <si>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</si>
  <si>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</si>
  <si>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</si>
  <si>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</si>
  <si>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</si>
  <si>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</si>
  <si>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</si>
  <si>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</si>
  <si>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</si>
  <si>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</si>
  <si>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</si>
  <si>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</si>
  <si>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</si>
  <si>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</si>
  <si>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</si>
  <si>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</si>
  <si>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</si>
  <si>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</si>
  <si>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</si>
  <si>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</si>
  <si>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</si>
  <si>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</si>
  <si>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</si>
  <si>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</si>
  <si>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</si>
  <si>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</si>
  <si>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</si>
  <si>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</si>
  <si>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</si>
  <si>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</si>
  <si>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</si>
  <si>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</si>
  <si>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</si>
  <si>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</si>
  <si>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</si>
  <si>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</si>
  <si>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</si>
  <si>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</si>
  <si>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</si>
  <si>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</si>
  <si>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</si>
  <si>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</si>
  <si>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</si>
  <si>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</si>
  <si>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</si>
  <si>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</si>
  <si>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</si>
  <si>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</si>
  <si>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</si>
  <si>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</si>
  <si>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</si>
  <si>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</si>
  <si>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</si>
  <si>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</si>
  <si>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</si>
  <si>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</si>
  <si>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</si>
  <si>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</si>
  <si>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</si>
  <si>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</si>
  <si>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</si>
  <si>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</si>
  <si>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</si>
  <si>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</si>
  <si>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</si>
  <si>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</si>
  <si>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</si>
  <si>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</si>
  <si>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</si>
  <si>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</si>
  <si>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</si>
  <si>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</si>
  <si>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</si>
  <si>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</si>
  <si>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</si>
  <si>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</si>
  <si>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</si>
  <si>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</si>
  <si>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</si>
  <si>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</si>
  <si>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</si>
  <si>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</si>
  <si>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</si>
  <si>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</si>
  <si>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</si>
  <si>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</si>
  <si>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</si>
  <si>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</si>
  <si>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</si>
  <si>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</si>
  <si>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</si>
  <si>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</si>
  <si>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</si>
  <si>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</si>
  <si>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</si>
  <si>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</si>
  <si>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</si>
  <si>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</si>
  <si>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</si>
  <si>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</si>
  <si>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</si>
  <si>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</si>
  <si>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</si>
  <si>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</si>
  <si>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</si>
  <si>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</si>
  <si>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</si>
  <si>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</si>
  <si>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</si>
  <si>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</si>
  <si>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</si>
  <si>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</si>
  <si>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</si>
  <si>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</si>
  <si>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</si>
  <si>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</si>
  <si>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</si>
  <si>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</si>
  <si>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</si>
  <si>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</si>
  <si>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</si>
  <si>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</si>
  <si>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</si>
  <si>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</si>
  <si>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</si>
  <si>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</si>
  <si>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</si>
  <si>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</si>
  <si>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</si>
  <si>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</si>
  <si>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</si>
  <si>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</si>
  <si>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</si>
  <si>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</si>
  <si>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</si>
  <si>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</si>
  <si>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</si>
  <si>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</si>
  <si>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</si>
  <si>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</si>
  <si>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</si>
  <si>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</si>
  <si>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</si>
  <si>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</si>
  <si>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</si>
  <si>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</si>
  <si>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</si>
  <si>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</si>
  <si>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</si>
  <si>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</si>
  <si>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</si>
  <si>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</si>
  <si>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</si>
  <si>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</si>
  <si>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</si>
  <si>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</si>
  <si>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</si>
  <si>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</si>
  <si>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</si>
  <si>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</si>
  <si>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</si>
  <si>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</si>
  <si>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</si>
  <si>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</si>
  <si>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</si>
  <si>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</si>
  <si>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</si>
  <si>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</si>
  <si>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</si>
  <si>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</si>
  <si>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</si>
  <si>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</si>
  <si>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</si>
  <si>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</si>
  <si>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</si>
  <si>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</si>
  <si>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</si>
  <si>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</si>
  <si>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</si>
  <si>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</si>
  <si>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</si>
  <si>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</si>
  <si>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</si>
  <si>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</si>
  <si>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</si>
  <si>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</si>
  <si>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</si>
  <si>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</si>
  <si>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</si>
  <si>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</si>
  <si>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</si>
  <si>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</si>
  <si>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</si>
  <si>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</si>
  <si>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</si>
  <si>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</si>
  <si>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</si>
  <si>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</si>
  <si>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</si>
  <si>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</si>
  <si>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</si>
  <si>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</si>
  <si>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</si>
  <si>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</si>
  <si>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</si>
  <si>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</si>
  <si>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</si>
  <si>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</si>
  <si>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</si>
  <si>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</si>
  <si>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</si>
  <si>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</si>
  <si>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</si>
  <si>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</si>
  <si>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</si>
  <si>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</si>
  <si>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</si>
  <si>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</si>
  <si>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</si>
  <si>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</si>
  <si>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</si>
  <si>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</si>
  <si>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</si>
  <si>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</si>
  <si>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</si>
  <si>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</si>
  <si>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</si>
  <si>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</si>
  <si>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</si>
  <si>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</si>
  <si>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</si>
  <si>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</si>
  <si>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</si>
  <si>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</si>
  <si>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</si>
  <si>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</si>
  <si>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</si>
  <si>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</si>
  <si>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</si>
  <si>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</si>
  <si>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</si>
  <si>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</si>
  <si>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</si>
  <si>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</si>
  <si>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</si>
  <si>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</si>
  <si>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</si>
  <si>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</si>
  <si>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</si>
  <si>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</si>
  <si>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</si>
  <si>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</si>
  <si>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</si>
  <si>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</si>
  <si>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</si>
  <si>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</si>
  <si>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</si>
  <si>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</si>
  <si>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</si>
  <si>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</si>
  <si>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</si>
  <si>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</si>
  <si>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</si>
  <si>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</si>
  <si>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</si>
  <si>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</si>
  <si>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</si>
  <si>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</si>
  <si>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</si>
  <si>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</si>
  <si>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</si>
  <si>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</si>
  <si>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</si>
  <si>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</si>
  <si>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</si>
  <si>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</si>
  <si>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</si>
  <si>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</si>
  <si>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</si>
  <si>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</si>
  <si>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</si>
  <si>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</si>
  <si>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</si>
  <si>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</si>
  <si>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</si>
  <si>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</si>
  <si>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</si>
  <si>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</si>
  <si>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</si>
  <si>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</si>
  <si>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</si>
  <si>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</si>
  <si>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</si>
  <si>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</si>
  <si>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</si>
  <si>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</si>
  <si>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</si>
  <si>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</si>
  <si>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</si>
  <si>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</si>
  <si>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</si>
  <si>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</si>
  <si>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</si>
  <si>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</si>
  <si>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</si>
  <si>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</si>
  <si>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</si>
  <si>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</si>
  <si>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</si>
  <si>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</si>
  <si>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</si>
  <si>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</si>
  <si>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</si>
  <si>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</si>
  <si>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</si>
  <si>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</si>
  <si>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</si>
  <si>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</si>
  <si>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</si>
  <si>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</si>
  <si>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</si>
  <si>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</si>
  <si>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</si>
  <si>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</si>
  <si>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</si>
  <si>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</si>
  <si>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</si>
  <si>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</si>
  <si>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</si>
  <si>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</si>
  <si>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</si>
  <si>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</si>
  <si>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</si>
  <si>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</si>
  <si>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</si>
  <si>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</si>
  <si>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</si>
  <si>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</si>
  <si>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</si>
  <si>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</si>
  <si>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</si>
  <si>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</si>
  <si>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</si>
  <si>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</si>
  <si>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</si>
  <si>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</si>
  <si>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</si>
  <si>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</si>
  <si>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</si>
  <si>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</si>
  <si>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</si>
  <si>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</si>
  <si>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</si>
  <si>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</si>
  <si>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</si>
  <si>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</si>
  <si>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</si>
  <si>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</si>
  <si>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</si>
  <si>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</si>
  <si>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</si>
  <si>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</si>
  <si>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</si>
  <si>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</si>
  <si>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</si>
  <si>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</si>
  <si>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</si>
  <si>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</si>
  <si>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</si>
  <si>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</si>
  <si>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</si>
  <si>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</si>
  <si>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</si>
  <si>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</si>
  <si>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</si>
  <si>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</si>
  <si>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</si>
  <si>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</si>
  <si>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</si>
  <si>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</si>
  <si>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</si>
  <si>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</si>
  <si>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</si>
  <si>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</si>
  <si>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</si>
  <si>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</si>
  <si>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</si>
  <si>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</si>
  <si>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</si>
  <si>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</si>
  <si>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</si>
  <si>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</si>
  <si>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</si>
  <si>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</si>
  <si>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</si>
  <si>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</si>
  <si>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</si>
  <si>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</si>
  <si>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</si>
  <si>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</si>
  <si>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</si>
  <si>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</si>
  <si>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</si>
  <si>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</si>
  <si>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</si>
  <si>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</si>
  <si>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</si>
  <si>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</si>
  <si>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</si>
  <si>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</si>
  <si>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</si>
  <si>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</si>
  <si>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</si>
  <si>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</si>
  <si>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</si>
  <si>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</si>
  <si>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</si>
  <si>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</si>
  <si>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</si>
  <si>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</si>
  <si>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</si>
  <si>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</si>
  <si>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</si>
  <si>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</si>
  <si>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</si>
  <si>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</si>
  <si>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</si>
  <si>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</si>
  <si>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</si>
  <si>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</si>
  <si>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</si>
  <si>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</si>
  <si>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</si>
  <si>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</si>
  <si>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</si>
  <si>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</si>
  <si>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</si>
  <si>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</si>
  <si>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</si>
  <si>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</si>
  <si>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</si>
  <si>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</si>
  <si>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</si>
  <si>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</si>
  <si>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</si>
  <si>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</si>
  <si>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</si>
  <si>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</si>
  <si>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</si>
  <si>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</si>
  <si>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</si>
  <si>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</si>
  <si>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</si>
  <si>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</si>
  <si>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</si>
  <si>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</si>
  <si>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</si>
  <si>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</si>
  <si>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</si>
  <si>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</si>
  <si>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</si>
  <si>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</si>
  <si>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</si>
  <si>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</si>
  <si>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</si>
  <si>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</si>
  <si>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</si>
  <si>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</si>
  <si>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</si>
  <si>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</si>
  <si>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</si>
  <si>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</si>
  <si>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</si>
  <si>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</si>
  <si>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</si>
  <si>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</si>
  <si>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</si>
  <si>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</si>
  <si>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</si>
  <si>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</si>
  <si>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</si>
  <si>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</si>
  <si>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</si>
  <si>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</si>
  <si>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</si>
  <si>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</si>
  <si>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</si>
  <si>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</si>
  <si>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</si>
  <si>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</si>
  <si>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</si>
  <si>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</si>
  <si>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</si>
  <si>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</si>
  <si>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</si>
  <si>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</si>
  <si>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</si>
  <si>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</si>
  <si>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</si>
  <si>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</si>
  <si>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</si>
  <si>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</si>
  <si>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</si>
  <si>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</si>
  <si>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</si>
  <si>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</si>
  <si>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</si>
  <si>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</si>
  <si>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</si>
  <si>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</si>
  <si>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</si>
  <si>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</si>
  <si>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</si>
  <si>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</si>
  <si>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</si>
  <si>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</si>
  <si>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</si>
  <si>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</si>
  <si>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</si>
  <si>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</si>
  <si>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</si>
  <si>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</si>
  <si>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</si>
  <si>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</si>
  <si>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</si>
  <si>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</si>
  <si>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</si>
  <si>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</si>
  <si>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</si>
  <si>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</si>
  <si>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</si>
  <si>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</si>
  <si>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</si>
  <si>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</si>
  <si>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</si>
  <si>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</si>
  <si>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</si>
  <si>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</si>
  <si>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</si>
  <si>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</si>
  <si>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</si>
  <si>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</si>
  <si>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</si>
  <si>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</si>
  <si>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</si>
  <si>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</si>
  <si>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</si>
  <si>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</si>
  <si>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</si>
  <si>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</si>
  <si>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</si>
  <si>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</si>
  <si>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</si>
  <si>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</si>
  <si>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</si>
  <si>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</si>
  <si>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</si>
  <si>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</si>
  <si>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</si>
  <si>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</si>
  <si>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</si>
  <si>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</si>
  <si>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</si>
  <si>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</si>
  <si>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</si>
  <si>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</si>
  <si>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</si>
  <si>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</si>
  <si>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</si>
  <si>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</si>
  <si>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</si>
  <si>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</si>
  <si>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</si>
  <si>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</si>
  <si>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</si>
  <si>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</si>
  <si>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</si>
  <si>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</si>
  <si>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</si>
  <si>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</si>
  <si>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</si>
  <si>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</si>
  <si>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</si>
  <si>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</si>
  <si>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</si>
  <si>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</si>
  <si>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</si>
  <si>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</si>
  <si>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</si>
  <si>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</si>
  <si>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</si>
  <si>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</si>
  <si>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</si>
  <si>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</si>
  <si>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</si>
  <si>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</si>
  <si>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</si>
  <si>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</si>
  <si>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</si>
  <si>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</si>
  <si>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</si>
  <si>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</si>
  <si>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</si>
  <si>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</si>
  <si>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</si>
  <si>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</si>
  <si>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</si>
  <si>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</si>
  <si>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</si>
  <si>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</si>
  <si>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</si>
  <si>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</si>
  <si>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</si>
  <si>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</si>
  <si>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</si>
  <si>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</si>
  <si>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</si>
  <si>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</si>
  <si>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</si>
  <si>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</si>
  <si>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</si>
  <si>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</si>
  <si>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</si>
  <si>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</si>
  <si>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</si>
  <si>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</si>
  <si>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</si>
  <si>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</si>
  <si>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</si>
  <si>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</si>
  <si>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</si>
  <si>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</si>
  <si>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</si>
  <si>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</si>
  <si>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</si>
  <si>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</si>
  <si>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</si>
  <si>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</si>
  <si>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</si>
  <si>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</si>
  <si>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</si>
  <si>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</si>
  <si>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</si>
  <si>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</si>
  <si>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</si>
  <si>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</si>
  <si>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</si>
  <si>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</si>
  <si>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</si>
  <si>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</si>
  <si>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</si>
  <si>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</si>
  <si>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</si>
  <si>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</si>
  <si>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</si>
  <si>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</si>
  <si>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</si>
  <si>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</si>
  <si>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</si>
  <si>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</si>
  <si>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</si>
  <si>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</si>
  <si>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</si>
  <si>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</si>
  <si>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</si>
  <si>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</si>
  <si>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</si>
  <si>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</si>
  <si>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</si>
  <si>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</si>
  <si>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</si>
  <si>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</si>
  <si>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</si>
  <si>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</si>
  <si>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</si>
  <si>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</si>
  <si>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</si>
  <si>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</si>
  <si>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</si>
  <si>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</si>
  <si>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</si>
  <si>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</si>
  <si>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</si>
  <si>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</si>
  <si>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</si>
  <si>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</si>
  <si>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</si>
  <si>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</si>
  <si>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</si>
  <si>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</si>
  <si>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</si>
  <si>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</si>
  <si>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</si>
  <si>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</si>
  <si>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</si>
  <si>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</si>
  <si>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</si>
  <si>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</si>
  <si>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</si>
  <si>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</si>
  <si>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</si>
  <si>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</si>
  <si>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</si>
  <si>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</si>
  <si>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</si>
  <si>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</si>
  <si>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</si>
  <si>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</si>
  <si>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</si>
  <si>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</si>
  <si>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</si>
  <si>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</si>
  <si>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</si>
  <si>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</si>
  <si>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</si>
  <si>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</si>
  <si>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</si>
  <si>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</si>
  <si>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</si>
  <si>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</si>
  <si>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</si>
  <si>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</si>
  <si>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</si>
  <si>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</si>
  <si>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</si>
  <si>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</si>
  <si>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</si>
  <si>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</si>
  <si>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</si>
  <si>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</si>
  <si>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</si>
  <si>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</si>
  <si>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</si>
  <si>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</si>
  <si>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</si>
  <si>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</si>
  <si>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</si>
  <si>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</si>
  <si>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</si>
  <si>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</si>
  <si>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</si>
  <si>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</si>
  <si>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</si>
  <si>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</si>
  <si>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</si>
  <si>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</si>
  <si>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</si>
  <si>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</si>
  <si>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</si>
  <si>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</si>
  <si>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</si>
  <si>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</si>
  <si>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</si>
  <si>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</si>
  <si>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</si>
  <si>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</si>
  <si>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</si>
  <si>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</si>
  <si>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</si>
  <si>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</si>
  <si>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</si>
  <si>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</si>
  <si>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</si>
  <si>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</si>
  <si>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</si>
  <si>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</si>
  <si>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</si>
  <si>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</si>
  <si>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</si>
  <si>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</si>
  <si>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</si>
  <si>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</si>
  <si>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</si>
  <si>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</si>
  <si>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</si>
  <si>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</si>
  <si>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</si>
  <si>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</si>
  <si>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</si>
  <si>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</si>
  <si>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</si>
  <si>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</si>
  <si>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</si>
  <si>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</si>
  <si>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</si>
  <si>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</si>
  <si>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</si>
  <si>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</si>
  <si>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</si>
  <si>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</si>
  <si>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</si>
  <si>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</si>
  <si>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</si>
  <si>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</si>
  <si>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</si>
  <si>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</si>
  <si>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</si>
  <si>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</si>
  <si>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</si>
  <si>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</si>
  <si>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</si>
  <si>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</si>
  <si>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</si>
  <si>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</si>
  <si>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</si>
  <si>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</si>
  <si>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</si>
  <si>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</si>
  <si>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</si>
  <si>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</si>
  <si>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</si>
  <si>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</si>
  <si>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</si>
  <si>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</si>
  <si>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</si>
  <si>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</si>
  <si>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</si>
  <si>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</si>
  <si>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</si>
  <si>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</si>
  <si>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</si>
  <si>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</si>
  <si>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</si>
  <si>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</si>
  <si>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</si>
  <si>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</si>
  <si>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</si>
  <si>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</si>
  <si>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</si>
  <si>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</si>
  <si>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</si>
  <si>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</si>
  <si>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</si>
  <si>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</si>
  <si>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</si>
  <si>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</si>
  <si>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</si>
  <si>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</si>
  <si>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</si>
  <si>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</si>
  <si>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</si>
  <si>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</si>
  <si>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</si>
  <si>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</si>
  <si>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</si>
  <si>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</si>
  <si>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</si>
  <si>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</si>
  <si>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</si>
  <si>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</si>
  <si>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</si>
  <si>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</si>
  <si>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</si>
  <si>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</si>
  <si>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</si>
  <si>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</si>
  <si>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</si>
  <si>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</si>
  <si>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</si>
  <si>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</si>
  <si>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</si>
  <si>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</si>
  <si>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</si>
  <si>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</si>
  <si>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</si>
  <si>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</si>
  <si>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</si>
  <si>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</si>
  <si>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</si>
  <si>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</si>
  <si>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</si>
  <si>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</si>
  <si>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</si>
  <si>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</si>
  <si>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</si>
  <si>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</si>
  <si>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</si>
  <si>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</si>
  <si>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</si>
  <si>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</si>
  <si>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</si>
  <si>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</si>
  <si>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</si>
  <si>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</si>
  <si>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</si>
  <si>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</si>
  <si>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</si>
  <si>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</si>
  <si>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</si>
  <si>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</si>
  <si>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</si>
  <si>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</si>
  <si>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</si>
  <si>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</si>
  <si>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</si>
  <si>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</si>
  <si>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</si>
  <si>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</si>
  <si>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</si>
  <si>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</si>
  <si>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</si>
  <si>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</si>
  <si>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</si>
  <si>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</si>
  <si>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</si>
  <si>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</si>
  <si>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</si>
  <si>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</si>
  <si>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</si>
  <si>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</si>
  <si>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</si>
  <si>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</si>
  <si>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</si>
  <si>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</si>
  <si>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</si>
  <si>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</si>
  <si>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</si>
  <si>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</si>
  <si>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</si>
  <si>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</si>
  <si>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</si>
  <si>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</si>
  <si>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</si>
  <si>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</si>
  <si>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</si>
  <si>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</si>
  <si>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</si>
  <si>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</si>
  <si>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</si>
  <si>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</si>
  <si>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</si>
  <si>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</si>
  <si>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</si>
  <si>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</si>
  <si>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</si>
  <si>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</si>
  <si>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</si>
  <si>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</si>
  <si>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</si>
  <si>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</si>
  <si>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</si>
  <si>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</si>
  <si>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</si>
  <si>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</si>
  <si>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</si>
  <si>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</si>
  <si>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</si>
  <si>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</si>
  <si>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</si>
  <si>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</si>
  <si>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</si>
  <si>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</si>
  <si>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</si>
  <si>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</si>
  <si>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</si>
  <si>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</si>
  <si>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</si>
  <si>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</si>
  <si>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</si>
  <si>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</si>
  <si>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</si>
  <si>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</si>
  <si>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</si>
  <si>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</si>
  <si>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</si>
  <si>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</si>
  <si>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</si>
  <si>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</si>
  <si>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</si>
  <si>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</si>
  <si>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</si>
  <si>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</si>
  <si>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</si>
  <si>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</si>
  <si>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</si>
  <si>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</si>
  <si>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</si>
  <si>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</si>
  <si>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</si>
  <si>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</si>
  <si>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</si>
  <si>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</si>
  <si>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</si>
  <si>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</si>
  <si>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</si>
  <si>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</si>
  <si>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</si>
  <si>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</si>
  <si>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</si>
  <si>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</si>
  <si>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</si>
  <si>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</si>
  <si>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</si>
  <si>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</si>
  <si>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</si>
  <si>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</si>
  <si>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</si>
  <si>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</si>
  <si>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</si>
  <si>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</si>
  <si>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</si>
  <si>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</si>
  <si>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</si>
  <si>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</si>
  <si>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</si>
  <si>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</si>
  <si>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</si>
  <si>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</si>
  <si>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</si>
  <si>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</si>
  <si>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</si>
  <si>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</si>
  <si>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</si>
  <si>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</si>
  <si>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</si>
  <si>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</si>
  <si>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</si>
  <si>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</si>
  <si>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</si>
  <si>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</si>
  <si>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</si>
  <si>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</si>
  <si>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</si>
  <si>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</si>
  <si>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</si>
  <si>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</si>
  <si>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</si>
  <si>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</si>
  <si>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</si>
  <si>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</si>
  <si>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</si>
  <si>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</si>
  <si>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</si>
  <si>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</si>
  <si>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</si>
  <si>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</si>
  <si>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</si>
  <si>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</si>
  <si>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</si>
  <si>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</si>
  <si>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</si>
  <si>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</si>
  <si>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</si>
  <si>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</si>
  <si>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</si>
  <si>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</si>
  <si>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</si>
  <si>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</si>
  <si>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</si>
  <si>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</si>
  <si>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</si>
  <si>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</si>
  <si>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</si>
  <si>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</si>
  <si>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</si>
  <si>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</si>
  <si>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</si>
  <si>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</si>
  <si>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</si>
  <si>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</si>
  <si>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</si>
  <si>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</si>
  <si>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</si>
  <si>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</si>
  <si>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</si>
  <si>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</si>
  <si>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</si>
  <si>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</si>
  <si>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</si>
  <si>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</si>
  <si>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</si>
  <si>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</si>
  <si>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</si>
  <si>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</si>
  <si>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</si>
  <si>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</si>
  <si>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</si>
  <si>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</si>
  <si>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</si>
  <si>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</si>
  <si>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</si>
  <si>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</si>
  <si>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</si>
  <si>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</si>
  <si>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</si>
  <si>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</si>
  <si>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</si>
  <si>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</si>
  <si>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</si>
  <si>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</si>
  <si>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</si>
  <si>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</si>
  <si>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</si>
  <si>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</si>
  <si>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</si>
  <si>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</si>
  <si>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</si>
  <si>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</si>
  <si>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</si>
  <si>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</si>
  <si>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</si>
  <si>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</si>
  <si>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</si>
  <si>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</si>
  <si>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</si>
  <si>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</si>
  <si>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</si>
  <si>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</si>
  <si>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</si>
  <si>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</si>
  <si>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</si>
  <si>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</si>
  <si>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</si>
  <si>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</si>
  <si>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</si>
  <si>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</si>
  <si>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</si>
  <si>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</si>
  <si>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</si>
  <si>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</si>
  <si>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</si>
  <si>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</si>
  <si>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</si>
  <si>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</si>
  <si>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</si>
  <si>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</si>
  <si>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</si>
  <si>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</si>
  <si>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</si>
  <si>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</si>
  <si>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</si>
  <si>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</si>
  <si>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</si>
  <si>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</si>
  <si>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</si>
  <si>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</si>
  <si>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</si>
  <si>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</si>
  <si>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</si>
  <si>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</si>
  <si>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</si>
  <si>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</si>
  <si>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</si>
  <si>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</si>
  <si>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</si>
  <si>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</si>
  <si>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</si>
  <si>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</si>
  <si>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</si>
  <si>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</si>
  <si>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</si>
  <si>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</si>
  <si>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</si>
  <si>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</si>
  <si>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</si>
  <si>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</si>
  <si>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</si>
  <si>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</si>
  <si>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</si>
  <si>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</si>
  <si>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</si>
  <si>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</si>
  <si>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</si>
  <si>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</si>
  <si>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</si>
  <si>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</si>
  <si>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</si>
  <si>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</si>
  <si>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</si>
  <si>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</si>
  <si>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</si>
  <si>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</si>
  <si>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</si>
  <si>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</si>
  <si>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</si>
  <si>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</si>
  <si>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</si>
  <si>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</si>
  <si>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</si>
  <si>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</si>
  <si>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</si>
  <si>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</si>
  <si>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</si>
  <si>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</si>
  <si>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</si>
  <si>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</si>
  <si>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</si>
  <si>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</si>
  <si>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</si>
  <si>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</si>
  <si>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</si>
  <si>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</si>
  <si>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</si>
  <si>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</si>
  <si>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</si>
  <si>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</si>
  <si>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</si>
  <si>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</si>
  <si>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</si>
  <si>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</si>
  <si>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</si>
  <si>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</si>
  <si>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</si>
  <si>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</si>
  <si>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</si>
  <si>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</si>
  <si>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</si>
  <si>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</si>
  <si>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</si>
  <si>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</si>
  <si>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</si>
  <si>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</si>
  <si>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</si>
  <si>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</si>
  <si>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</si>
  <si>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</si>
  <si>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</si>
  <si>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</si>
  <si>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</si>
  <si>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</si>
  <si>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</si>
  <si>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</si>
  <si>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</si>
  <si>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</si>
  <si>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</si>
  <si>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</si>
  <si>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</si>
  <si>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</si>
  <si>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</si>
  <si>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</si>
  <si>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</si>
  <si>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</si>
  <si>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</si>
  <si>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</si>
  <si>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</si>
  <si>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</si>
  <si>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</si>
  <si>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</si>
  <si>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</si>
  <si>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</si>
  <si>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</si>
  <si>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</si>
  <si>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</si>
  <si>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</si>
  <si>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</si>
  <si>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</si>
  <si>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</si>
  <si>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</si>
  <si>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</si>
  <si>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</si>
  <si>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</si>
  <si>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</si>
  <si>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</si>
  <si>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</si>
  <si>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</si>
  <si>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</si>
  <si>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</si>
  <si>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</si>
  <si>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</si>
  <si>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</si>
  <si>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</si>
  <si>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</si>
  <si>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</si>
  <si>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</si>
  <si>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</si>
  <si>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</si>
  <si>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</si>
  <si>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</si>
  <si>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</si>
  <si>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</si>
  <si>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</si>
  <si>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</si>
  <si>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</si>
  <si>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</si>
  <si>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</si>
  <si>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</si>
  <si>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</si>
  <si>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</si>
  <si>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</si>
  <si>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</si>
  <si>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</si>
  <si>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</si>
  <si>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</si>
  <si>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</si>
  <si>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</si>
  <si>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</si>
  <si>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</si>
  <si>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</si>
  <si>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</si>
  <si>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</si>
  <si>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</si>
  <si>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</si>
  <si>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</si>
  <si>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</si>
  <si>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</si>
  <si>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</si>
  <si>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</si>
  <si>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</si>
  <si>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</si>
  <si>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</si>
  <si>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</si>
  <si>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</si>
  <si>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</si>
  <si>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</si>
  <si>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</si>
  <si>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</si>
  <si>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</si>
  <si>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</si>
  <si>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</si>
  <si>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</si>
  <si>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</si>
  <si>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</si>
  <si>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</si>
  <si>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</si>
  <si>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</si>
  <si>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</si>
  <si>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</si>
  <si>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</si>
  <si>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</si>
  <si>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</si>
  <si>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</si>
  <si>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</si>
  <si>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</si>
  <si>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</si>
  <si>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</si>
  <si>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</si>
  <si>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</si>
  <si>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</si>
  <si>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</si>
  <si>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</si>
  <si>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</si>
  <si>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</si>
  <si>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</si>
  <si>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</si>
  <si>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</si>
  <si>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</si>
  <si>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</si>
  <si>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</si>
  <si>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</si>
  <si>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</si>
  <si>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</si>
  <si>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</si>
  <si>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</si>
  <si>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</si>
  <si>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</si>
  <si>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</si>
  <si>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</si>
  <si>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</si>
  <si>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</si>
  <si>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</si>
  <si>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</si>
  <si>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</si>
  <si>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</si>
  <si>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</si>
  <si>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</si>
  <si>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</si>
  <si>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</si>
  <si>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</si>
  <si>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</si>
  <si>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</si>
  <si>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</si>
  <si>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</si>
  <si>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</si>
  <si>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</si>
  <si>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</si>
  <si>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</si>
  <si>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</si>
  <si>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</si>
  <si>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</si>
  <si>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</si>
  <si>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</si>
  <si>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</si>
  <si>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</si>
  <si>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</si>
  <si>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</si>
  <si>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</si>
  <si>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</si>
  <si>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</si>
  <si>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</si>
  <si>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</si>
  <si>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</si>
  <si>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</si>
  <si>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</si>
  <si>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</si>
  <si>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</si>
  <si>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</si>
  <si>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</si>
  <si>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</si>
  <si>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</si>
  <si>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</si>
  <si>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</si>
  <si>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</si>
  <si>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</si>
  <si>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</si>
  <si>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</si>
  <si>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</si>
  <si>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</si>
  <si>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</si>
  <si>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</si>
  <si>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</si>
  <si>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</si>
  <si>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</si>
  <si>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</si>
  <si>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</si>
  <si>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</si>
  <si>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</si>
  <si>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</si>
  <si>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</si>
  <si>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</si>
  <si>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</si>
  <si>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</si>
  <si>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</si>
  <si>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</si>
  <si>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</si>
  <si>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</si>
  <si>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</si>
  <si>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</si>
  <si>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</si>
  <si>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</si>
  <si>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</si>
  <si>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</si>
  <si>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</si>
  <si>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</si>
  <si>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</si>
  <si>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</si>
  <si>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</si>
  <si>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</si>
  <si>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</si>
  <si>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</si>
  <si>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</si>
  <si>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</si>
  <si>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</si>
  <si>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</si>
  <si>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</si>
  <si>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</si>
  <si>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</si>
  <si>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</si>
  <si>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</si>
  <si>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</si>
  <si>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</si>
  <si>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</si>
  <si>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</si>
  <si>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</si>
  <si>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</si>
  <si>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</si>
  <si>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</si>
  <si>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</si>
  <si>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</si>
  <si>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</si>
  <si>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</si>
  <si>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</si>
  <si>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</si>
  <si>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</si>
  <si>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</si>
  <si>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</si>
  <si>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</si>
  <si>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</si>
  <si>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</si>
  <si>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</si>
  <si>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</si>
  <si>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</si>
  <si>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</si>
  <si>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</si>
  <si>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</si>
  <si>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</si>
  <si>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</si>
  <si>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</si>
  <si>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</si>
  <si>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</si>
  <si>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</si>
  <si>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</si>
  <si>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</si>
  <si>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</si>
  <si>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</si>
  <si>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</si>
  <si>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</si>
  <si>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</si>
  <si>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</si>
  <si>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</si>
  <si>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</si>
  <si>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</si>
  <si>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</si>
  <si>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</si>
  <si>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</si>
  <si>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</si>
  <si>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</si>
  <si>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</si>
  <si>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</si>
  <si>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</si>
  <si>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</si>
  <si>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</si>
  <si>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</si>
  <si>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</si>
  <si>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</si>
  <si>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</si>
  <si>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</si>
  <si>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</si>
  <si>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</si>
  <si>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</si>
  <si>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</si>
  <si>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</si>
  <si>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</si>
  <si>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</si>
  <si>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</si>
  <si>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</si>
  <si>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</si>
  <si>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</si>
  <si>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</si>
  <si>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</si>
  <si>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</si>
  <si>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</si>
  <si>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</si>
  <si>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</si>
  <si>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</si>
  <si>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</si>
  <si>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</si>
  <si>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</si>
  <si>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</si>
  <si>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</si>
  <si>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</si>
  <si>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</si>
  <si>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</si>
  <si>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</si>
  <si>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</si>
  <si>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</si>
  <si>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</si>
  <si>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</si>
  <si>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</si>
  <si>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</si>
  <si>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</si>
  <si>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</si>
  <si>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</si>
  <si>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</si>
  <si>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</si>
  <si>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</si>
  <si>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</si>
  <si>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</si>
  <si>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</si>
  <si>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</si>
  <si>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</si>
  <si>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</si>
  <si>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</si>
  <si>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</si>
  <si>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</si>
  <si>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</si>
  <si>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</si>
  <si>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</si>
  <si>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</si>
  <si>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</si>
  <si>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</si>
  <si>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</si>
  <si>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</si>
  <si>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</si>
  <si>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</si>
  <si>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</si>
  <si>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</si>
  <si>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</si>
  <si>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</si>
  <si>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</si>
  <si>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</si>
  <si>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</si>
  <si>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</si>
  <si>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</si>
  <si>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</si>
  <si>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</si>
  <si>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</si>
  <si>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</si>
  <si>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</si>
  <si>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</si>
  <si>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</si>
  <si>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</si>
  <si>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</si>
  <si>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</si>
  <si>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</si>
  <si>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</si>
  <si>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</si>
  <si>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</si>
  <si>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</si>
  <si>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</si>
  <si>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</si>
  <si>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</si>
  <si>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</si>
  <si>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</si>
  <si>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</si>
  <si>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</si>
  <si>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</si>
  <si>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</si>
  <si>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</si>
  <si>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</si>
  <si>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</si>
  <si>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</si>
  <si>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</si>
  <si>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</si>
  <si>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</si>
  <si>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</si>
  <si>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</si>
  <si>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</si>
  <si>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</si>
  <si>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</si>
  <si>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</si>
  <si>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</si>
  <si>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</si>
  <si>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</si>
  <si>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</si>
  <si>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</si>
  <si>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</si>
  <si>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</si>
  <si>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</si>
  <si>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</si>
  <si>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</si>
  <si>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</si>
  <si>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</si>
  <si>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</si>
  <si>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</si>
  <si>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</si>
  <si>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</si>
  <si>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</si>
  <si>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</si>
  <si>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</si>
  <si>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</si>
  <si>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</si>
  <si>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</si>
  <si>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</si>
  <si>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</si>
  <si>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</si>
  <si>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</si>
  <si>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</si>
  <si>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</si>
  <si>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</si>
  <si>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</si>
  <si>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</si>
  <si>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</si>
  <si>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</si>
  <si>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</si>
  <si>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</si>
  <si>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</si>
  <si>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</si>
  <si>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</si>
  <si>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</si>
  <si>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</si>
  <si>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</si>
  <si>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</si>
  <si>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</si>
  <si>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</si>
  <si>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</si>
  <si>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</si>
  <si>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</si>
  <si>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</si>
  <si>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</si>
  <si>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</si>
  <si>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</si>
  <si>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</si>
  <si>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</si>
  <si>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</si>
  <si>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</si>
  <si>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</si>
  <si>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</si>
  <si>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</si>
  <si>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</si>
  <si>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</si>
  <si>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</si>
  <si>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</si>
  <si>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</si>
  <si>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</si>
  <si>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</si>
  <si>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</si>
  <si>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</si>
  <si>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</si>
  <si>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</si>
  <si>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</si>
  <si>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</si>
  <si>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</si>
  <si>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</si>
  <si>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</si>
  <si>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</si>
  <si>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</si>
  <si>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</si>
  <si>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</si>
  <si>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</si>
  <si>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</si>
  <si>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</si>
  <si>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</si>
  <si>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</si>
  <si>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</si>
  <si>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</si>
  <si>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</si>
  <si>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</si>
  <si>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</si>
  <si>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</si>
  <si>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</si>
  <si>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</si>
  <si>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</si>
  <si>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</si>
  <si>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</si>
  <si>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</si>
  <si>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</si>
  <si>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</si>
  <si>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</si>
  <si>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</si>
  <si>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</si>
  <si>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</si>
  <si>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</si>
  <si>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</si>
  <si>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</si>
  <si>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</si>
  <si>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</si>
  <si>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</si>
  <si>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</si>
  <si>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</si>
  <si>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</si>
  <si>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</si>
  <si>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</si>
  <si>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</si>
  <si>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</si>
  <si>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</si>
  <si>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</si>
  <si>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</si>
  <si>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</si>
  <si>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</si>
  <si>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</si>
  <si>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</si>
  <si>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</si>
  <si>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</si>
  <si>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</si>
  <si>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</si>
  <si>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</si>
  <si>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</si>
  <si>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</si>
  <si>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</si>
  <si>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</si>
  <si>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</si>
  <si>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</si>
  <si>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</si>
  <si>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</si>
  <si>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</si>
  <si>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</si>
  <si>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</si>
  <si>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</si>
  <si>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</si>
  <si>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</si>
  <si>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</si>
  <si>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</si>
  <si>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</si>
  <si>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</si>
  <si>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</si>
  <si>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</si>
  <si>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</si>
  <si>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</si>
  <si>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</si>
  <si>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</si>
  <si>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</si>
  <si>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</si>
  <si>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</si>
  <si>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</si>
  <si>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</si>
  <si>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</si>
  <si>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</si>
  <si>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</si>
  <si>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</si>
  <si>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</si>
  <si>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</si>
  <si>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</si>
  <si>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</si>
  <si>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</si>
  <si>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</si>
  <si>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</si>
  <si>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</si>
  <si>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</si>
  <si>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</si>
  <si>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</si>
  <si>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</si>
  <si>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</si>
  <si>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</si>
  <si>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</si>
  <si>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</si>
  <si>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</si>
  <si>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</si>
  <si>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</si>
  <si>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</si>
  <si>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</si>
  <si>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</si>
  <si>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</si>
  <si>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</si>
  <si>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</si>
  <si>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</si>
  <si>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</si>
  <si>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</si>
  <si>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</si>
  <si>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</si>
  <si>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</si>
  <si>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</si>
  <si>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</si>
  <si>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</si>
  <si>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</si>
  <si>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</si>
  <si>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</si>
  <si>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</si>
  <si>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</si>
  <si>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</si>
  <si>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</si>
  <si>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</si>
  <si>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</si>
  <si>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</si>
  <si>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</si>
  <si>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</si>
  <si>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</si>
  <si>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</si>
  <si>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</si>
  <si>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</si>
  <si>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</si>
  <si>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</si>
  <si>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</si>
  <si>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</si>
  <si>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</si>
  <si>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</si>
  <si>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</si>
  <si>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</si>
  <si>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</si>
  <si>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</si>
  <si>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</si>
  <si>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</si>
  <si>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</si>
  <si>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</si>
  <si>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</si>
  <si>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</si>
  <si>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</si>
  <si>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</si>
  <si>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</si>
  <si>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</si>
  <si>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</si>
  <si>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</si>
  <si>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</si>
  <si>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</si>
  <si>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</si>
  <si>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</si>
  <si>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</si>
  <si>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</si>
  <si>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</si>
  <si>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</si>
  <si>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</si>
  <si>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</si>
  <si>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</si>
  <si>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</si>
  <si>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</si>
  <si>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</si>
  <si>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</si>
  <si>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</si>
  <si>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</si>
  <si>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</si>
  <si>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</si>
  <si>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</si>
  <si>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</si>
  <si>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</si>
  <si>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</si>
  <si>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</si>
  <si>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</si>
  <si>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</si>
  <si>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</si>
  <si>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</si>
  <si>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</si>
  <si>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</si>
  <si>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</si>
  <si>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</si>
  <si>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</si>
  <si>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</si>
  <si>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</si>
  <si>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</si>
  <si>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</si>
  <si>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</si>
  <si>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</si>
  <si>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</si>
  <si>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</si>
  <si>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</si>
  <si>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</si>
  <si>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</si>
  <si>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</si>
  <si>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</si>
  <si>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</si>
  <si>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</si>
  <si>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</si>
  <si>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</si>
  <si>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</si>
  <si>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</si>
  <si>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</si>
  <si>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</si>
  <si>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</si>
  <si>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</si>
  <si>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</si>
  <si>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</si>
  <si>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</si>
  <si>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</si>
  <si>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</si>
  <si>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</si>
  <si>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</si>
  <si>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</si>
  <si>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</si>
  <si>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</si>
  <si>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</si>
  <si>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</si>
  <si>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</si>
  <si>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</si>
  <si>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</si>
  <si>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</si>
  <si>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</si>
  <si>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</si>
  <si>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</si>
  <si>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</si>
  <si>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</si>
  <si>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</si>
  <si>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</si>
  <si>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</si>
  <si>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</si>
  <si>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</si>
  <si>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</si>
  <si>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</si>
  <si>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</si>
  <si>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</si>
  <si>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</si>
  <si>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</si>
  <si>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</si>
  <si>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</si>
  <si>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</si>
  <si>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</si>
  <si>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</si>
  <si>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</si>
  <si>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</si>
  <si>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</si>
  <si>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</si>
  <si>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</si>
  <si>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</si>
  <si>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</si>
  <si>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</si>
  <si>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</si>
  <si>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</si>
  <si>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</si>
  <si>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</si>
  <si>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</si>
  <si>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</si>
  <si>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</si>
  <si>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</si>
  <si>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</si>
  <si>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</si>
  <si>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</si>
  <si>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</si>
  <si>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</si>
  <si>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</si>
  <si>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</si>
  <si>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</si>
  <si>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</si>
  <si>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</si>
  <si>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</si>
  <si>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</si>
  <si>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</si>
  <si>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</si>
  <si>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</si>
  <si>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</si>
  <si>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</si>
  <si>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</si>
  <si>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</si>
  <si>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</si>
  <si>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</si>
  <si>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</si>
  <si>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</si>
  <si>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</si>
  <si>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</si>
  <si>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</si>
  <si>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</si>
  <si>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</si>
  <si>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</si>
  <si>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</si>
  <si>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</si>
  <si>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</si>
  <si>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</si>
  <si>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</si>
  <si>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</si>
  <si>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</si>
  <si>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</si>
  <si>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</si>
  <si>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</si>
  <si>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</si>
  <si>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</si>
  <si>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</si>
  <si>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</si>
  <si>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</si>
  <si>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</si>
  <si>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</si>
  <si>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</si>
  <si>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</si>
  <si>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</si>
  <si>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</si>
  <si>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</si>
  <si>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</si>
  <si>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</si>
  <si>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</si>
  <si>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</si>
  <si>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</si>
  <si>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</si>
  <si>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</si>
  <si>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</si>
  <si>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</si>
  <si>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</si>
  <si>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</si>
  <si>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</si>
  <si>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</si>
  <si>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</si>
  <si>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</si>
  <si>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</si>
  <si>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</si>
  <si>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</si>
  <si>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</si>
  <si>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</si>
  <si>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</si>
  <si>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</si>
  <si>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</si>
  <si>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</si>
  <si>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</si>
  <si>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</si>
  <si>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</si>
  <si>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</si>
  <si>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</si>
  <si>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</si>
  <si>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</si>
  <si>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</si>
  <si>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</si>
  <si>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</si>
  <si>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</si>
  <si>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</si>
  <si>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</si>
  <si>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</si>
  <si>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</si>
  <si>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</si>
  <si>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</si>
  <si>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</si>
  <si>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</si>
  <si>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</si>
  <si>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</si>
  <si>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</si>
  <si>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</si>
  <si>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</si>
  <si>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</si>
  <si>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</si>
  <si>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</si>
  <si>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</si>
  <si>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</si>
  <si>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</si>
  <si>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</si>
  <si>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</si>
  <si>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</si>
  <si>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</si>
  <si>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</si>
  <si>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</si>
  <si>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</si>
  <si>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</si>
  <si>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</si>
  <si>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</si>
  <si>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</si>
  <si>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</si>
  <si>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</si>
  <si>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</si>
  <si>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</si>
  <si>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</si>
  <si>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</si>
  <si>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</si>
  <si>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</si>
  <si>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</si>
  <si>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</si>
  <si>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</si>
  <si>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</si>
  <si>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</si>
  <si>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</si>
  <si>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</si>
  <si>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</si>
  <si>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</si>
  <si>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</si>
  <si>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</si>
  <si>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</si>
  <si>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</si>
  <si>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</si>
  <si>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</si>
  <si>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</si>
  <si>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</si>
  <si>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</si>
  <si>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</si>
  <si>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</si>
  <si>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</si>
  <si>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</si>
  <si>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</si>
  <si>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</si>
  <si>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</si>
  <si>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</si>
  <si>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</si>
  <si>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</si>
  <si>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</si>
  <si>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</si>
  <si>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</si>
  <si>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</si>
  <si>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</si>
  <si>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</si>
  <si>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</si>
  <si>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</si>
  <si>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</si>
  <si>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</si>
  <si>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</si>
  <si>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</si>
  <si>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</si>
  <si>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</si>
  <si>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</si>
  <si>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</si>
  <si>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</si>
  <si>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</si>
  <si>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</si>
  <si>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</si>
  <si>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</si>
  <si>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</si>
  <si>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</si>
  <si>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</si>
  <si>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</si>
  <si>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</si>
  <si>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</si>
  <si>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</si>
  <si>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</si>
  <si>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</si>
  <si>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</si>
  <si>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</si>
  <si>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</si>
  <si>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</si>
  <si>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</si>
  <si>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</si>
  <si>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</si>
  <si>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</si>
  <si>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</si>
  <si>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</si>
  <si>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</si>
  <si>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</si>
  <si>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</si>
  <si>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</si>
  <si>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</si>
  <si>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</si>
  <si>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</si>
  <si>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</si>
  <si>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</si>
  <si>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</si>
  <si>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</si>
  <si>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</si>
  <si>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</si>
  <si>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</si>
  <si>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</si>
  <si>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</si>
  <si>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</si>
  <si>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</si>
  <si>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</si>
  <si>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</si>
  <si>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</si>
  <si>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</si>
  <si>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</si>
  <si>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</si>
  <si>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</si>
  <si>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</si>
  <si>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</si>
  <si>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</si>
  <si>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</si>
  <si>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</si>
  <si>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</si>
  <si>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</si>
  <si>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</si>
  <si>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</si>
  <si>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</si>
  <si>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</si>
  <si>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</si>
  <si>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</si>
  <si>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</si>
  <si>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</si>
  <si>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</si>
  <si>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</si>
  <si>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</si>
  <si>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</si>
  <si>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</si>
  <si>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</si>
  <si>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</si>
  <si>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</si>
  <si>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</si>
  <si>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</si>
  <si>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</si>
  <si>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</si>
  <si>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</si>
  <si>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</si>
  <si>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</si>
  <si>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</si>
  <si>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</si>
  <si>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</si>
  <si>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</si>
  <si>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</si>
  <si>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</si>
  <si>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</si>
  <si>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</si>
  <si>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</si>
  <si>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</si>
  <si>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</si>
  <si>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</si>
  <si>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</si>
  <si>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</si>
  <si>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</si>
  <si>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</si>
  <si>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</si>
  <si>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</si>
  <si>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</si>
  <si>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</si>
  <si>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</si>
  <si>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</si>
  <si>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</si>
  <si>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</si>
  <si>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</si>
  <si>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</si>
  <si>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</si>
  <si>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</si>
  <si>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</si>
  <si>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</si>
  <si>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</si>
  <si>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</si>
  <si>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</si>
  <si>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</si>
  <si>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</si>
  <si>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</si>
  <si>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</si>
  <si>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</si>
  <si>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</si>
  <si>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</si>
  <si>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</si>
  <si>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</si>
  <si>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</si>
  <si>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</si>
  <si>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</si>
  <si>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</si>
  <si>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</si>
  <si>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</si>
  <si>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</si>
  <si>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</si>
  <si>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</si>
  <si>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</si>
  <si>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</si>
  <si>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</si>
  <si>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</si>
  <si>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</si>
  <si>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</si>
  <si>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</si>
  <si>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</si>
  <si>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</si>
  <si>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</si>
  <si>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</si>
  <si>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</si>
  <si>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</si>
  <si>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</si>
  <si>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</si>
  <si>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</si>
  <si>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</si>
  <si>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</si>
  <si>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</si>
  <si>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</si>
  <si>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</si>
  <si>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</si>
  <si>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</si>
  <si>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</si>
  <si>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</si>
  <si>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</si>
  <si>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</si>
  <si>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</si>
  <si>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</si>
  <si>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</si>
  <si>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</si>
  <si>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</si>
  <si>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</si>
  <si>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</si>
  <si>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</si>
  <si>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</si>
  <si>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</si>
  <si>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</si>
  <si>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</si>
  <si>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</si>
  <si>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</si>
  <si>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</si>
  <si>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</si>
  <si>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</si>
  <si>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</si>
  <si>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</si>
  <si>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</si>
  <si>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</si>
  <si>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</si>
  <si>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</si>
  <si>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</si>
  <si>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</si>
  <si>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</si>
  <si>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</si>
  <si>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</si>
  <si>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</si>
  <si>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</si>
  <si>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</si>
  <si>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</si>
  <si>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</si>
  <si>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</si>
  <si>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</si>
  <si>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</si>
  <si>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</si>
  <si>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</si>
  <si>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</si>
  <si>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</si>
  <si>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</si>
  <si>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</si>
  <si>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</si>
  <si>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</si>
  <si>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</si>
  <si>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</si>
  <si>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</si>
  <si>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</si>
  <si>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</si>
  <si>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</si>
  <si>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</si>
  <si>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</si>
  <si>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</si>
  <si>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</si>
  <si>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</si>
  <si>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</si>
  <si>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</si>
  <si>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</si>
  <si>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</si>
  <si>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</si>
  <si>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</si>
  <si>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</si>
  <si>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</si>
  <si>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</si>
  <si>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</si>
  <si>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</si>
  <si>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</si>
  <si>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</si>
  <si>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</si>
  <si>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</si>
  <si>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</si>
  <si>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</si>
  <si>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</si>
  <si>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</si>
  <si>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</si>
  <si>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</si>
  <si>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</si>
  <si>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</si>
  <si>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</si>
  <si>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</si>
  <si>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</si>
  <si>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</si>
  <si>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</si>
  <si>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</si>
  <si>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</si>
  <si>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</si>
  <si>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</si>
  <si>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</si>
  <si>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</si>
  <si>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</si>
  <si>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</si>
  <si>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</si>
  <si>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</si>
  <si>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</si>
  <si>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</si>
  <si>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</si>
  <si>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</si>
  <si>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</si>
  <si>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</si>
  <si>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</si>
  <si>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</si>
  <si>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</si>
  <si>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</si>
  <si>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</si>
  <si>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</si>
  <si>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</si>
  <si>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</si>
  <si>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</si>
  <si>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</si>
  <si>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</si>
  <si>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</si>
  <si>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</si>
  <si>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</si>
  <si>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</si>
  <si>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</si>
  <si>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</si>
  <si>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</si>
  <si>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</si>
  <si>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</si>
  <si>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</si>
  <si>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</si>
  <si>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</si>
  <si>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</si>
  <si>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</si>
  <si>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</si>
  <si>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</si>
  <si>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</si>
  <si>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</si>
  <si>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</si>
  <si>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</si>
  <si>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</si>
  <si>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</si>
  <si>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</si>
  <si>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</si>
  <si>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</si>
  <si>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</si>
  <si>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</si>
  <si>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</si>
  <si>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</si>
  <si>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</si>
  <si>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</si>
  <si>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</si>
  <si>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</si>
  <si>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</si>
  <si>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</si>
  <si>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</si>
  <si>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</si>
  <si>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</si>
  <si>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</si>
  <si>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</si>
  <si>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</si>
  <si>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</si>
  <si>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</si>
  <si>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</si>
  <si>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</si>
  <si>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</si>
  <si>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</si>
  <si>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</si>
  <si>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</si>
  <si>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</si>
  <si>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</si>
  <si>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</si>
  <si>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</si>
  <si>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</si>
  <si>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</si>
  <si>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</si>
  <si>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</si>
  <si>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</si>
  <si>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</si>
  <si>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</si>
  <si>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</si>
  <si>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</si>
  <si>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</si>
  <si>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</si>
  <si>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</si>
  <si>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</si>
  <si>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</si>
  <si>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</si>
  <si>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</si>
  <si>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</si>
  <si>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</si>
  <si>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</si>
  <si>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</si>
  <si>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</si>
  <si>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</si>
  <si>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</si>
  <si>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</si>
  <si>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</si>
  <si>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</si>
  <si>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</si>
  <si>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</si>
  <si>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</si>
  <si>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</si>
  <si>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</si>
  <si>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</si>
  <si>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</si>
  <si>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</si>
  <si>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</si>
  <si>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</si>
  <si>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</si>
  <si>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</si>
  <si>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</si>
  <si>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</si>
  <si>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</si>
  <si>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</si>
  <si>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</si>
  <si>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</si>
  <si>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</si>
  <si>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</si>
  <si>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</si>
  <si>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</si>
  <si>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</si>
  <si>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</si>
  <si>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</si>
  <si>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</si>
  <si>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</si>
  <si>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</si>
  <si>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</si>
  <si>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</si>
  <si>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</si>
  <si>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</si>
  <si>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</si>
  <si>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</si>
  <si>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</si>
  <si>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</si>
  <si>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</si>
  <si>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</si>
  <si>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</si>
  <si>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</si>
  <si>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</si>
  <si>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</si>
  <si>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</si>
  <si>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</si>
  <si>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</si>
  <si>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</si>
  <si>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</si>
  <si>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</si>
  <si>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</si>
  <si>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</si>
  <si>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</si>
  <si>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</si>
  <si>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</si>
  <si>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</si>
  <si>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</si>
  <si>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</si>
  <si>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</si>
  <si>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</si>
  <si>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</si>
  <si>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</si>
  <si>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</si>
  <si>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</si>
  <si>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</si>
  <si>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</si>
  <si>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</si>
  <si>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</si>
  <si>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</si>
  <si>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</si>
  <si>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</si>
  <si>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</si>
  <si>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</si>
  <si>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</si>
  <si>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</si>
  <si>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</si>
  <si>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</si>
  <si>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</si>
  <si>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</si>
  <si>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</si>
  <si>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</si>
  <si>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</si>
  <si>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</si>
  <si>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</si>
  <si>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</si>
  <si>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</si>
  <si>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</si>
  <si>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</si>
  <si>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</si>
  <si>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</si>
  <si>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</si>
  <si>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</si>
  <si>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</si>
  <si>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</si>
  <si>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</si>
  <si>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</si>
  <si>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</si>
  <si>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</si>
  <si>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</si>
  <si>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</si>
  <si>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</si>
  <si>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</si>
  <si>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</si>
  <si>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</si>
  <si>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</si>
  <si>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</si>
  <si>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</si>
  <si>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</si>
  <si>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</si>
  <si>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</si>
  <si>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</si>
  <si>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</si>
  <si>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</si>
  <si>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</si>
  <si>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</si>
  <si>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</si>
  <si>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</si>
  <si>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</si>
  <si>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</si>
  <si>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</si>
  <si>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</si>
  <si>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</si>
  <si>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</si>
  <si>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</si>
  <si>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</si>
  <si>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</si>
  <si>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</si>
  <si>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</si>
  <si>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</si>
  <si>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</si>
  <si>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</si>
  <si>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</si>
  <si>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</si>
  <si>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</si>
  <si>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</si>
  <si>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</si>
  <si>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</si>
  <si>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</si>
  <si>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</si>
  <si>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</si>
  <si>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</si>
  <si>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</si>
  <si>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</si>
  <si>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</si>
  <si>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</si>
  <si>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</si>
  <si>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</si>
  <si>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</si>
  <si>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</si>
  <si>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</si>
  <si>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</si>
  <si>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</si>
  <si>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</si>
  <si>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</si>
  <si>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</si>
  <si>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</si>
  <si>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</si>
  <si>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</si>
  <si>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</si>
  <si>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</si>
  <si>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</si>
  <si>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</si>
  <si>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</si>
  <si>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</si>
  <si>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</si>
  <si>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</si>
  <si>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</si>
  <si>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</si>
  <si>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</si>
  <si>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</si>
  <si>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</si>
  <si>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</si>
  <si>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</si>
  <si>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</si>
  <si>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</si>
  <si>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</si>
  <si>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</si>
  <si>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</si>
  <si>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</si>
  <si>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</si>
  <si>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</si>
  <si>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</si>
  <si>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</si>
  <si>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</si>
  <si>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</si>
  <si>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</si>
  <si>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</si>
  <si>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</si>
  <si>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</si>
  <si>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</si>
  <si>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</si>
  <si>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</si>
  <si>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</si>
  <si>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</si>
  <si>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</si>
  <si>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</si>
  <si>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</si>
  <si>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</si>
  <si>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</si>
  <si>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</si>
  <si>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</si>
  <si>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</si>
  <si>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</si>
  <si>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</si>
  <si>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</si>
  <si>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</si>
  <si>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</si>
  <si>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</si>
  <si>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</si>
  <si>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</si>
  <si>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</si>
  <si>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</si>
  <si>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</si>
  <si>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</si>
  <si>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</si>
  <si>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</si>
  <si>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</si>
  <si>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</si>
  <si>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</si>
  <si>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</si>
  <si>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</si>
  <si>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</si>
  <si>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</si>
  <si>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</si>
  <si>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</si>
  <si>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</si>
  <si>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</si>
  <si>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</si>
  <si>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</si>
  <si>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</si>
  <si>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</si>
  <si>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</si>
  <si>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</si>
  <si>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</si>
  <si>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</si>
  <si>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</si>
  <si>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</si>
  <si>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</si>
  <si>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</si>
  <si>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</si>
  <si>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</si>
  <si>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</si>
  <si>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</si>
  <si>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</si>
  <si>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</si>
  <si>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</si>
  <si>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</si>
  <si>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</si>
  <si>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</si>
  <si>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</si>
  <si>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</si>
  <si>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</si>
  <si>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</si>
  <si>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</si>
  <si>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</si>
  <si>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</si>
  <si>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</si>
  <si>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</si>
  <si>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</si>
  <si>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</si>
  <si>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</si>
  <si>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</si>
  <si>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</si>
  <si>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</si>
  <si>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</si>
  <si>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</si>
  <si>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</si>
  <si>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</si>
  <si>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</si>
  <si>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</si>
  <si>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</si>
  <si>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</si>
  <si>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</si>
  <si>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</si>
  <si>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</si>
  <si>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</si>
  <si>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</si>
  <si>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</si>
  <si>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</si>
  <si>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</si>
  <si>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</si>
  <si>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</si>
  <si>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</si>
  <si>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</si>
  <si>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</si>
  <si>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</si>
  <si>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</si>
  <si>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</si>
  <si>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</si>
  <si>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</si>
  <si>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</si>
  <si>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</si>
  <si>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</si>
  <si>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</si>
  <si>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</si>
  <si>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</si>
  <si>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</si>
  <si>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</si>
  <si>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</si>
  <si>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</si>
  <si>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</si>
  <si>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</si>
  <si>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</si>
  <si>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</si>
  <si>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</si>
  <si>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</si>
  <si>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</si>
  <si>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</si>
  <si>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</si>
  <si>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</si>
  <si>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</si>
  <si>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</si>
  <si>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</si>
  <si>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</si>
  <si>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</si>
  <si>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</si>
  <si>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</si>
  <si>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</si>
  <si>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</si>
  <si>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</si>
  <si>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</si>
  <si>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</si>
  <si>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</si>
  <si>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</si>
  <si>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</si>
  <si>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</si>
  <si>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</si>
  <si>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</si>
  <si>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</si>
  <si>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</si>
  <si>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</si>
  <si>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</si>
  <si>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</si>
  <si>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</si>
  <si>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</si>
  <si>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</si>
  <si>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</si>
  <si>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</si>
  <si>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</si>
  <si>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</si>
  <si>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</si>
  <si>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</si>
  <si>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</si>
  <si>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</si>
  <si>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</si>
  <si>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</si>
  <si>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</si>
  <si>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</si>
  <si>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</si>
  <si>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</si>
  <si>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</si>
  <si>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</si>
  <si>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</si>
  <si>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</si>
  <si>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</si>
  <si>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</si>
  <si>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</si>
  <si>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</si>
  <si>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</si>
  <si>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</si>
  <si>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</si>
  <si>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</si>
  <si>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</si>
  <si>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</si>
  <si>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</si>
  <si>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</si>
  <si>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</si>
  <si>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</si>
  <si>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</si>
  <si>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</si>
  <si>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</si>
  <si>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</si>
  <si>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</si>
  <si>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</si>
  <si>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</si>
  <si>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</si>
  <si>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</si>
  <si>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</si>
  <si>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</si>
  <si>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</si>
  <si>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</si>
  <si>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</si>
  <si>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</si>
  <si>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</si>
  <si>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</si>
  <si>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</si>
  <si>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</si>
  <si>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</si>
  <si>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</si>
  <si>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</si>
  <si>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</si>
  <si>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</si>
  <si>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</si>
  <si>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</si>
  <si>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</si>
  <si>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</si>
  <si>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</si>
  <si>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</si>
  <si>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</si>
  <si>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</si>
  <si>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</si>
  <si>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</si>
  <si>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</si>
  <si>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</si>
  <si>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</si>
  <si>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</si>
  <si>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</si>
  <si>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</si>
  <si>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</si>
  <si>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</si>
  <si>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</si>
  <si>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</si>
  <si>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</si>
  <si>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</si>
  <si>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</si>
  <si>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</si>
  <si>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</si>
  <si>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</si>
  <si>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</si>
  <si>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</si>
  <si>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</si>
  <si>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</si>
  <si>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</si>
  <si>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</si>
  <si>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</si>
  <si>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</si>
  <si>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</si>
  <si>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</si>
  <si>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</si>
  <si>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</si>
  <si>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</si>
  <si>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</si>
  <si>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</si>
  <si>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</si>
  <si>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</si>
  <si>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</si>
  <si>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</si>
  <si>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</si>
  <si>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</si>
  <si>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</si>
  <si>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</si>
  <si>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</si>
  <si>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</si>
  <si>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</si>
  <si>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</si>
  <si>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</si>
  <si>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</si>
  <si>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</si>
  <si>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</si>
  <si>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</si>
  <si>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</si>
  <si>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</si>
  <si>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</si>
  <si>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</si>
  <si>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</si>
  <si>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</si>
  <si>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</si>
  <si>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</si>
  <si>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</si>
  <si>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</si>
  <si>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</si>
  <si>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</si>
  <si>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</si>
  <si>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</si>
  <si>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</si>
  <si>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</si>
  <si>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</si>
  <si>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</si>
  <si>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</si>
  <si>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</si>
  <si>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</si>
  <si>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</si>
  <si>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</si>
  <si>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</si>
  <si>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</si>
  <si>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</si>
  <si>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</si>
  <si>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</si>
  <si>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</si>
  <si>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</si>
  <si>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</si>
  <si>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</si>
  <si>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</si>
  <si>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</si>
  <si>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</si>
  <si>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</si>
  <si>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</si>
  <si>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</si>
  <si>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</si>
  <si>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</si>
  <si>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</si>
  <si>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</si>
  <si>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</si>
  <si>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</si>
  <si>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</si>
  <si>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</si>
  <si>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</si>
  <si>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</si>
  <si>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</si>
  <si>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</si>
  <si>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</si>
  <si>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</si>
  <si>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</si>
  <si>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</si>
  <si>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</si>
  <si>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</si>
  <si>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</si>
  <si>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</si>
  <si>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</si>
  <si>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</si>
  <si>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</si>
  <si>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</si>
  <si>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</si>
  <si>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</si>
  <si>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</si>
  <si>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</si>
  <si>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</si>
  <si>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</si>
  <si>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</si>
  <si>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</si>
  <si>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</si>
  <si>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</si>
  <si>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</si>
  <si>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</si>
  <si>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</si>
  <si>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</si>
  <si>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</si>
  <si>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</si>
  <si>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</si>
  <si>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</si>
  <si>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</si>
  <si>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</si>
  <si>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</si>
  <si>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</si>
  <si>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</si>
  <si>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</si>
  <si>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</si>
  <si>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</si>
  <si>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</si>
  <si>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</si>
  <si>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</si>
  <si>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</si>
  <si>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</si>
  <si>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</si>
  <si>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</si>
  <si>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</si>
  <si>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</si>
  <si>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</si>
  <si>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</si>
  <si>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</si>
  <si>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</si>
  <si>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</si>
  <si>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</si>
  <si>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</si>
  <si>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</si>
  <si>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</si>
  <si>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</si>
  <si>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</si>
  <si>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</si>
  <si>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</si>
  <si>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</si>
  <si>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</si>
  <si>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</si>
  <si>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</si>
  <si>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</si>
  <si>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</si>
  <si>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</si>
  <si>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</si>
  <si>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</si>
  <si>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</si>
  <si>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</si>
  <si>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</si>
  <si>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</si>
  <si>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</si>
  <si>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</si>
  <si>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</si>
  <si>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</si>
  <si>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</si>
  <si>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</si>
  <si>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</si>
  <si>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</si>
  <si>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</si>
  <si>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</si>
  <si>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</si>
  <si>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</si>
  <si>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</si>
  <si>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</si>
  <si>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</si>
  <si>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</si>
  <si>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</si>
  <si>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</si>
  <si>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</si>
  <si>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</si>
  <si>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</si>
  <si>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</si>
  <si>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</si>
  <si>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</si>
  <si>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</si>
  <si>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</si>
  <si>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</si>
  <si>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</si>
  <si>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</si>
  <si>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</si>
  <si>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</si>
  <si>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</si>
  <si>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</si>
  <si>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</si>
  <si>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</si>
  <si>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</si>
  <si>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</si>
  <si>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</si>
  <si>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</si>
  <si>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</si>
  <si>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</si>
  <si>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</si>
  <si>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</si>
  <si>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</si>
  <si>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</si>
  <si>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</si>
  <si>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</si>
  <si>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</si>
  <si>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</si>
  <si>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</si>
  <si>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</si>
  <si>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</si>
  <si>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</si>
  <si>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</si>
  <si>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</si>
  <si>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</si>
  <si>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</si>
  <si>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</si>
  <si>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</si>
  <si>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</si>
  <si>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</si>
  <si>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</si>
  <si>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</si>
  <si>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</si>
  <si>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</si>
  <si>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</si>
  <si>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</si>
  <si>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</si>
  <si>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</si>
  <si>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</si>
  <si>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</si>
  <si>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</si>
  <si>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</si>
  <si>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</si>
  <si>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</si>
  <si>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</si>
  <si>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</si>
  <si>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</si>
  <si>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</si>
  <si>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</si>
  <si>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</si>
  <si>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</si>
  <si>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</si>
  <si>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</si>
  <si>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</si>
  <si>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</si>
  <si>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</si>
  <si>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</si>
  <si>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</si>
  <si>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</si>
  <si>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</si>
  <si>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</si>
  <si>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</si>
  <si>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</si>
  <si>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</si>
  <si>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</si>
  <si>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</si>
  <si>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</si>
  <si>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</si>
  <si>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</si>
  <si>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</si>
  <si>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</si>
  <si>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</si>
  <si>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</si>
  <si>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</si>
  <si>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</si>
  <si>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</si>
  <si>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</si>
  <si>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</si>
  <si>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</si>
  <si>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</si>
  <si>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</si>
  <si>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</si>
  <si>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</si>
  <si>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</si>
  <si>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</si>
  <si>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</si>
  <si>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</si>
  <si>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</si>
  <si>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</si>
  <si>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</si>
  <si>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</si>
  <si>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</si>
  <si>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</si>
  <si>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</si>
  <si>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</si>
  <si>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</si>
  <si>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</si>
  <si>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</si>
  <si>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</si>
  <si>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</si>
  <si>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</si>
  <si>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</si>
  <si>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</si>
  <si>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</si>
  <si>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</si>
  <si>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</si>
  <si>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</si>
  <si>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</si>
  <si>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</si>
  <si>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</si>
  <si>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</si>
  <si>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</si>
  <si>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</si>
  <si>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</si>
  <si>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</si>
  <si>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</si>
  <si>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</si>
  <si>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</si>
  <si>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</si>
  <si>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</si>
  <si>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</si>
  <si>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</si>
  <si>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</si>
  <si>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</si>
  <si>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</si>
  <si>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</si>
  <si>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</si>
  <si>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</si>
  <si>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</si>
  <si>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</si>
  <si>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</si>
  <si>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</si>
  <si>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</si>
  <si>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</si>
  <si>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</si>
  <si>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</si>
  <si>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</si>
  <si>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</si>
  <si>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</si>
  <si>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</si>
  <si>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</si>
  <si>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</si>
  <si>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</si>
  <si>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</si>
  <si>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</si>
  <si>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</si>
  <si>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</si>
  <si>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</si>
  <si>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</si>
  <si>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</si>
  <si>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</si>
  <si>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</si>
  <si>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</si>
  <si>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</si>
  <si>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</si>
  <si>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</si>
  <si>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</si>
  <si>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</si>
  <si>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</si>
  <si>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</si>
  <si>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</si>
  <si>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</si>
  <si>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</si>
  <si>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</si>
  <si>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</si>
  <si>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</si>
  <si>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</si>
  <si>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</si>
  <si>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</si>
  <si>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</si>
  <si>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</si>
  <si>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</si>
  <si>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</si>
  <si>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</si>
  <si>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</si>
  <si>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</si>
  <si>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</si>
  <si>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</si>
  <si>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</si>
  <si>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</si>
  <si>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</si>
  <si>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</si>
  <si>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</si>
  <si>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</si>
  <si>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</si>
  <si>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</si>
  <si>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</si>
  <si>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</si>
  <si>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</si>
  <si>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</si>
  <si>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</si>
  <si>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</si>
  <si>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</si>
  <si>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</si>
  <si>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</si>
  <si>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</si>
  <si>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</si>
  <si>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</si>
  <si>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</si>
  <si>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</si>
  <si>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</si>
  <si>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</si>
  <si>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</si>
  <si>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</si>
  <si>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</si>
  <si>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</si>
  <si>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</si>
  <si>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</si>
  <si>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</si>
  <si>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</si>
  <si>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</si>
  <si>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</si>
  <si>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</si>
  <si>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</si>
  <si>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</si>
  <si>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</si>
  <si>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</si>
  <si>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</si>
  <si>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</si>
  <si>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</si>
  <si>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</si>
  <si>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</si>
  <si>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</si>
  <si>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</si>
  <si>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</si>
  <si>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</si>
  <si>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</si>
  <si>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</si>
  <si>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</si>
  <si>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</si>
  <si>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</si>
  <si>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</si>
  <si>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</si>
  <si>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</si>
  <si>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</si>
  <si>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</si>
  <si>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</si>
  <si>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</si>
  <si>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</si>
  <si>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</si>
  <si>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</si>
  <si>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</si>
  <si>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</si>
  <si>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</si>
  <si>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</si>
  <si>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</si>
  <si>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</si>
  <si>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</si>
  <si>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</si>
  <si>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</si>
  <si>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</si>
  <si>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</si>
  <si>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</si>
  <si>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</si>
  <si>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</si>
  <si>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</si>
  <si>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</si>
  <si>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</si>
  <si>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</si>
  <si>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</si>
  <si>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</si>
  <si>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</si>
  <si>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</si>
  <si>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</si>
  <si>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</si>
  <si>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</si>
  <si>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</si>
  <si>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</si>
  <si>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</si>
  <si>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</si>
  <si>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</si>
  <si>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</si>
  <si>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</si>
  <si>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</si>
  <si>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</si>
  <si>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</si>
  <si>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</si>
  <si>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</si>
  <si>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</si>
  <si>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</si>
  <si>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</si>
  <si>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</si>
  <si>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</si>
  <si>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</si>
  <si>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</si>
  <si>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</si>
  <si>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</si>
  <si>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</si>
  <si>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</si>
  <si>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</si>
  <si>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</si>
  <si>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</si>
  <si>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</si>
  <si>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</si>
  <si>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</si>
  <si>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</si>
  <si>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</si>
  <si>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</si>
  <si>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</si>
  <si>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</si>
  <si>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</si>
  <si>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</si>
  <si>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</si>
  <si>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</si>
  <si>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</si>
  <si>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</si>
  <si>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</si>
  <si>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</si>
  <si>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</si>
  <si>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</si>
  <si>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</si>
  <si>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</si>
  <si>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</si>
  <si>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</si>
  <si>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</si>
  <si>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</si>
  <si>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</si>
  <si>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</si>
  <si>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</si>
  <si>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</si>
  <si>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</si>
  <si>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</si>
  <si>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</si>
  <si>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</si>
  <si>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</si>
  <si>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</si>
  <si>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</si>
  <si>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</si>
  <si>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</si>
  <si>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</si>
  <si>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</si>
  <si>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</si>
  <si>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</si>
  <si>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</si>
  <si>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</si>
  <si>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</si>
  <si>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</si>
  <si>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</si>
  <si>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</si>
  <si>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</si>
  <si>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</si>
  <si>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</si>
  <si>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</si>
  <si>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</si>
  <si>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</si>
  <si>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</si>
  <si>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</si>
  <si>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</si>
  <si>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</si>
  <si>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</si>
  <si>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</si>
  <si>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</si>
  <si>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</si>
  <si>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</si>
  <si>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</si>
  <si>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</si>
  <si>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</si>
  <si>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</si>
  <si>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</si>
  <si>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</si>
  <si>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</si>
  <si>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</si>
  <si>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</si>
  <si>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</si>
  <si>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</si>
  <si>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</si>
  <si>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</si>
  <si>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</si>
  <si>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</si>
  <si>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</si>
  <si>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</si>
  <si>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</si>
  <si>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</si>
  <si>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</si>
  <si>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</si>
  <si>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</si>
  <si>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</si>
  <si>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</si>
  <si>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</si>
  <si>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</si>
  <si>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</si>
  <si>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</si>
  <si>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</si>
  <si>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</si>
  <si>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</si>
  <si>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</si>
  <si>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</si>
  <si>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</si>
  <si>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</si>
  <si>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</si>
  <si>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</si>
  <si>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</si>
  <si>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</si>
  <si>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</si>
  <si>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</si>
  <si>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</si>
  <si>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</si>
  <si>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</si>
  <si>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</si>
  <si>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</si>
  <si>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</si>
  <si>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</si>
  <si>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</si>
  <si>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</si>
  <si>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</si>
  <si>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</si>
  <si>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</si>
  <si>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</si>
  <si>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</si>
  <si>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</si>
  <si>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</si>
  <si>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</si>
  <si>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</si>
  <si>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</si>
  <si>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</si>
  <si>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</si>
  <si>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</si>
  <si>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</si>
  <si>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</si>
  <si>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</si>
  <si>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</si>
  <si>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</si>
  <si>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</si>
  <si>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</si>
  <si>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</si>
  <si>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</si>
  <si>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</si>
  <si>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</si>
  <si>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</si>
  <si>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</si>
  <si>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</si>
  <si>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</si>
  <si>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</si>
  <si>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</si>
  <si>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</si>
  <si>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</si>
  <si>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</si>
  <si>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</si>
  <si>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</si>
  <si>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</si>
  <si>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</si>
  <si>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</si>
  <si>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</si>
  <si>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</si>
  <si>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</si>
  <si>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</si>
  <si>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</si>
  <si>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</si>
  <si>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</si>
  <si>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</si>
  <si>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</si>
  <si>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</si>
  <si>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</si>
  <si>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</si>
  <si>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</si>
  <si>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</si>
  <si>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</si>
  <si>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</si>
  <si>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</si>
  <si>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</si>
  <si>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</si>
  <si>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</si>
  <si>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</si>
  <si>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</si>
  <si>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</si>
  <si>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</si>
  <si>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</si>
  <si>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</si>
  <si>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</si>
  <si>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</si>
  <si>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</si>
  <si>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</si>
  <si>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</si>
  <si>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</si>
  <si>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</si>
  <si>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</si>
  <si>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</si>
  <si>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</si>
  <si>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</si>
  <si>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</si>
  <si>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</si>
  <si>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</si>
  <si>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</si>
  <si>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</si>
  <si>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</si>
  <si>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</si>
  <si>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</si>
  <si>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</si>
  <si>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</si>
  <si>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</si>
  <si>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</si>
  <si>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</si>
  <si>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</si>
  <si>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</si>
  <si>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</si>
  <si>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</si>
  <si>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</si>
  <si>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</si>
  <si>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</si>
  <si>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</si>
  <si>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</si>
  <si>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</si>
  <si>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</si>
  <si>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</si>
  <si>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</si>
  <si>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</si>
  <si>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</si>
  <si>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</si>
  <si>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</si>
  <si>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</si>
  <si>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</si>
  <si>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</si>
  <si>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</si>
  <si>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</si>
  <si>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</si>
  <si>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</si>
  <si>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</si>
  <si>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</si>
  <si>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</si>
  <si>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</si>
  <si>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</si>
  <si>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</si>
  <si>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</si>
  <si>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</si>
  <si>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</si>
  <si>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</si>
  <si>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</si>
  <si>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</si>
  <si>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</si>
  <si>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</si>
  <si>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</si>
  <si>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</si>
  <si>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</si>
  <si>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</si>
  <si>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</si>
  <si>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</si>
  <si>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</si>
  <si>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</si>
  <si>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</si>
  <si>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</si>
  <si>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</si>
  <si>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</si>
  <si>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</si>
  <si>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</si>
  <si>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</si>
  <si>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</si>
  <si>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</si>
  <si>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</si>
  <si>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</si>
  <si>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</si>
  <si>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</si>
  <si>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</si>
  <si>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</si>
  <si>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</si>
  <si>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</si>
  <si>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</si>
  <si>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</si>
  <si>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</si>
  <si>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</si>
  <si>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</si>
  <si>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</si>
  <si>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</si>
  <si>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</si>
  <si>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</si>
  <si>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</si>
  <si>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</si>
  <si>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</si>
  <si>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</si>
  <si>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</si>
  <si>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</si>
  <si>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</si>
  <si>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</si>
  <si>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</si>
  <si>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</si>
  <si>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</si>
  <si>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</si>
  <si>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</si>
  <si>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</si>
  <si>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</si>
  <si>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</si>
  <si>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</si>
  <si>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</si>
  <si>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</si>
  <si>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</si>
  <si>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</si>
  <si>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</si>
  <si>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</si>
  <si>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</si>
  <si>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</si>
  <si>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</si>
  <si>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</si>
  <si>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</si>
  <si>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</si>
  <si>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</si>
  <si>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</si>
  <si>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</si>
  <si>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</si>
  <si>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</si>
  <si>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</si>
  <si>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</si>
  <si>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</si>
  <si>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</si>
  <si>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</si>
  <si>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</si>
  <si>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</si>
  <si>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</si>
  <si>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</si>
  <si>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</si>
  <si>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</si>
  <si>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</si>
  <si>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</si>
  <si>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</si>
  <si>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</si>
  <si>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</si>
  <si>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</si>
  <si>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</si>
  <si>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</si>
  <si>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</si>
  <si>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</si>
  <si>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</si>
  <si>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</si>
  <si>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</si>
  <si>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</si>
  <si>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</si>
  <si>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</si>
  <si>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</si>
  <si>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</si>
  <si>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</si>
  <si>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</si>
  <si>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</si>
  <si>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</si>
  <si>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</si>
  <si>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</si>
  <si>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</si>
  <si>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</si>
  <si>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</si>
  <si>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</si>
  <si>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</si>
  <si>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</si>
  <si>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</si>
  <si>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</si>
  <si>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</si>
  <si>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</si>
  <si>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</si>
  <si>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</si>
  <si>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</si>
  <si>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</si>
  <si>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</si>
  <si>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</si>
  <si>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</si>
  <si>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</si>
  <si>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</si>
  <si>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</si>
  <si>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</si>
  <si>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</si>
  <si>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</si>
  <si>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</si>
  <si>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</si>
  <si>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</si>
  <si>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</si>
  <si>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</si>
  <si>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</si>
  <si>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</si>
  <si>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</si>
  <si>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</si>
  <si>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</si>
  <si>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</si>
  <si>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</si>
  <si>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</si>
  <si>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</si>
  <si>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</si>
  <si>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</si>
  <si>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</si>
  <si>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</si>
  <si>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</si>
  <si>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</si>
  <si>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</si>
  <si>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</si>
  <si>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</si>
  <si>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</si>
  <si>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</si>
  <si>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</si>
  <si>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</si>
  <si>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</si>
  <si>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</si>
  <si>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</si>
  <si>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</si>
  <si>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</si>
  <si>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</si>
  <si>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</si>
  <si>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</si>
  <si>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</si>
  <si>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</si>
  <si>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</si>
  <si>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</si>
  <si>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</si>
  <si>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</si>
  <si>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</si>
  <si>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</si>
  <si>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</si>
  <si>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</si>
  <si>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</si>
  <si>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</si>
  <si>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</si>
  <si>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</si>
  <si>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</si>
  <si>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</si>
  <si>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</si>
  <si>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</si>
  <si>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</si>
  <si>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</si>
  <si>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</si>
  <si>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</si>
  <si>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</si>
  <si>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</si>
  <si>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</si>
  <si>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</si>
  <si>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</si>
  <si>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</si>
  <si>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</si>
  <si>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</si>
  <si>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</si>
  <si>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</si>
  <si>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</si>
  <si>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</si>
  <si>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</si>
  <si>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</si>
  <si>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</si>
  <si>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</si>
  <si>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</si>
  <si>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</si>
  <si>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</si>
  <si>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</si>
  <si>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</si>
  <si>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</si>
  <si>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</si>
  <si>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</si>
  <si>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</si>
  <si>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</si>
  <si>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</si>
  <si>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</si>
  <si>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</si>
  <si>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</si>
  <si>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</si>
  <si>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</si>
  <si>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</si>
  <si>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</si>
  <si>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</si>
  <si>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</si>
  <si>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</si>
  <si>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</si>
  <si>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</si>
  <si>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</si>
  <si>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</si>
  <si>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</si>
  <si>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</si>
  <si>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</si>
  <si>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</si>
  <si>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</si>
  <si>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</si>
  <si>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</si>
  <si>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</si>
  <si>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</si>
  <si>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</si>
  <si>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</si>
  <si>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</si>
  <si>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</si>
  <si>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</si>
  <si>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</si>
  <si>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</si>
  <si>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</si>
  <si>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</si>
  <si>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</si>
  <si>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</si>
  <si>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</si>
  <si>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</si>
  <si>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</si>
  <si>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</si>
  <si>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</si>
  <si>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</si>
  <si>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</si>
  <si>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</si>
  <si>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</si>
  <si>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</si>
  <si>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</si>
  <si>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</si>
  <si>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</si>
  <si>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</si>
  <si>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</si>
  <si>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</si>
  <si>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</si>
  <si>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</si>
  <si>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</si>
  <si>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</si>
  <si>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</si>
  <si>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</si>
  <si>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</si>
  <si>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</si>
  <si>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</si>
  <si>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</si>
  <si>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</si>
  <si>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</si>
  <si>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</si>
  <si>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</si>
  <si>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</si>
  <si>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</si>
  <si>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</si>
  <si>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</si>
  <si>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</si>
  <si>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</si>
  <si>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</si>
  <si>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</si>
  <si>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</si>
  <si>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</si>
  <si>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</si>
  <si>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</si>
  <si>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</si>
  <si>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</si>
  <si>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</si>
  <si>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</si>
  <si>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</si>
  <si>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</si>
  <si>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</si>
  <si>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</si>
  <si>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</si>
  <si>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</si>
  <si>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</si>
  <si>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</si>
  <si>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</si>
  <si>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</si>
  <si>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</si>
  <si>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</si>
  <si>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</si>
  <si>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</si>
  <si>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</si>
  <si>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</si>
  <si>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</si>
  <si>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</si>
  <si>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</si>
  <si>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</si>
  <si>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</si>
  <si>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</si>
  <si>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</si>
  <si>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</si>
  <si>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</si>
  <si>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</si>
  <si>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</si>
  <si>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</si>
  <si>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</si>
  <si>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</si>
  <si>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</si>
  <si>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</si>
  <si>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</si>
  <si>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</si>
  <si>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</si>
  <si>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</si>
  <si>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</si>
  <si>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</si>
  <si>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</si>
  <si>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</si>
  <si>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</si>
  <si>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</si>
  <si>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</si>
  <si>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</si>
  <si>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</si>
  <si>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</si>
  <si>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</si>
  <si>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</si>
  <si>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</si>
  <si>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</si>
  <si>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</si>
  <si>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</si>
  <si>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</si>
  <si>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</si>
  <si>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</si>
  <si>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</si>
  <si>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</si>
  <si>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</si>
  <si>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</si>
  <si>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</si>
  <si>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</si>
  <si>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</si>
  <si>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</si>
  <si>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</si>
  <si>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</si>
  <si>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</si>
  <si>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</si>
  <si>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</si>
  <si>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</si>
  <si>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</si>
  <si>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</si>
  <si>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</si>
  <si>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</si>
  <si>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</si>
  <si>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</si>
  <si>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</si>
  <si>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</si>
  <si>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</si>
  <si>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</si>
  <si>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</si>
  <si>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</si>
  <si>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</si>
  <si>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</si>
  <si>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</si>
  <si>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</si>
  <si>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</si>
  <si>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</si>
  <si>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</si>
  <si>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</si>
  <si>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</si>
  <si>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</si>
  <si>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</si>
  <si>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</si>
  <si>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</si>
  <si>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</si>
  <si>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</si>
  <si>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</si>
  <si>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</si>
  <si>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</si>
  <si>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</si>
  <si>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</si>
  <si>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</si>
  <si>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</si>
  <si>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</si>
  <si>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</si>
  <si>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</si>
  <si>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</si>
  <si>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</si>
  <si>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</si>
  <si>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</si>
  <si>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</si>
  <si>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</si>
  <si>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</si>
  <si>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</si>
  <si>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</si>
  <si>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</si>
  <si>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</si>
  <si>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</si>
  <si>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</si>
  <si>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</si>
  <si>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</si>
  <si>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</si>
  <si>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</si>
  <si>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</si>
  <si>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</si>
  <si>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</si>
  <si>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</si>
  <si>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</si>
  <si>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</si>
  <si>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</si>
  <si>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</si>
  <si>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</si>
  <si>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</si>
  <si>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</si>
  <si>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</si>
  <si>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</si>
  <si>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</si>
  <si>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</si>
  <si>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</si>
  <si>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</si>
  <si>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</si>
  <si>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</si>
  <si>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</si>
  <si>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</si>
  <si>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</si>
  <si>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</si>
  <si>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</si>
  <si>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</si>
  <si>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</si>
  <si>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</si>
  <si>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</si>
  <si>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</si>
  <si>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</si>
  <si>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</si>
  <si>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</si>
  <si>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</si>
  <si>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</si>
  <si>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</si>
  <si>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</si>
  <si>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</si>
  <si>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</si>
  <si>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</si>
  <si>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</si>
  <si>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</si>
  <si>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</si>
  <si>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</si>
  <si>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</si>
  <si>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</si>
  <si>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</si>
  <si>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</si>
  <si>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</si>
  <si>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</si>
  <si>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</si>
  <si>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</si>
  <si>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</si>
  <si>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</si>
  <si>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</si>
  <si>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</si>
  <si>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</si>
  <si>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</si>
  <si>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</si>
  <si>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</si>
  <si>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</si>
  <si>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</si>
  <si>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</si>
  <si>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</si>
  <si>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</si>
  <si>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</si>
  <si>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</si>
  <si>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</si>
  <si>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</si>
  <si>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</si>
  <si>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</si>
  <si>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</si>
  <si>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</si>
  <si>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</si>
  <si>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</si>
  <si>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</si>
  <si>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</si>
  <si>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</si>
  <si>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</si>
  <si>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</si>
  <si>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</si>
  <si>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</si>
  <si>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</si>
  <si>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</si>
  <si>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</si>
  <si>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</si>
  <si>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</si>
  <si>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</si>
  <si>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</si>
  <si>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</si>
  <si>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</si>
  <si>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</si>
  <si>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</si>
  <si>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</si>
  <si>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</si>
  <si>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</si>
  <si>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</si>
  <si>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</si>
  <si>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</si>
  <si>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</si>
  <si>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</si>
  <si>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</si>
  <si>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</si>
  <si>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</si>
  <si>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</si>
  <si>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</si>
  <si>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</si>
  <si>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</si>
  <si>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</si>
  <si>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</si>
  <si>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</si>
  <si>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</si>
  <si>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</si>
  <si>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</si>
  <si>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</si>
  <si>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</si>
  <si>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</si>
  <si>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</si>
  <si>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</si>
  <si>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</si>
  <si>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</si>
  <si>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</si>
  <si>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</si>
  <si>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</si>
  <si>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</si>
  <si>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</si>
  <si>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</si>
  <si>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</si>
  <si>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</si>
  <si>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</si>
  <si>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</si>
  <si>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</si>
  <si>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</si>
  <si>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</si>
  <si>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</si>
  <si>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</si>
  <si>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</si>
  <si>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</si>
  <si>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</si>
  <si>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</si>
  <si>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</si>
  <si>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</si>
  <si>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</si>
  <si>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</si>
  <si>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</si>
  <si>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</si>
  <si>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</si>
  <si>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</si>
  <si>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</si>
  <si>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</si>
  <si>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</si>
  <si>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</si>
  <si>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</si>
  <si>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</si>
  <si>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</si>
  <si>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</si>
  <si>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</si>
  <si>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</si>
  <si>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</si>
  <si>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</si>
  <si>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</si>
  <si>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</si>
  <si>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</si>
  <si>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</si>
  <si>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</si>
  <si>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</si>
  <si>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</si>
  <si>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</si>
  <si>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</si>
  <si>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</si>
  <si>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</si>
  <si>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</si>
  <si>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</si>
  <si>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</si>
  <si>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</si>
  <si>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</si>
  <si>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</si>
  <si>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</si>
  <si>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</si>
  <si>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</si>
  <si>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</si>
  <si>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</si>
  <si>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</si>
  <si>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</si>
  <si>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</si>
  <si>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</si>
  <si>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</si>
  <si>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</si>
  <si>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</si>
  <si>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</si>
  <si>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</si>
  <si>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</si>
  <si>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</si>
  <si>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</si>
  <si>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</si>
  <si>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</si>
  <si>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</si>
  <si>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</si>
  <si>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</si>
  <si>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</si>
  <si>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</si>
  <si>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</si>
  <si>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</si>
  <si>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</si>
  <si>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</si>
  <si>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</si>
  <si>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</si>
  <si>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</si>
  <si>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</si>
  <si>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</si>
  <si>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</si>
  <si>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</si>
  <si>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</si>
  <si>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</si>
  <si>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</si>
  <si>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</si>
  <si>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</si>
  <si>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</si>
  <si>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</si>
  <si>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</si>
  <si>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</si>
  <si>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</si>
  <si>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</si>
  <si>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</si>
  <si>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</si>
  <si>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</si>
  <si>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</si>
  <si>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</si>
  <si>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</si>
  <si>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</si>
  <si>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</si>
  <si>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</si>
  <si>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</si>
  <si>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</si>
  <si>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</si>
  <si>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</si>
  <si>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</si>
  <si>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</si>
  <si>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</si>
  <si>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</si>
  <si>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</si>
  <si>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</si>
  <si>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</si>
  <si>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</si>
  <si>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</si>
  <si>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</si>
  <si>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</si>
  <si>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</si>
  <si>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</si>
  <si>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</si>
  <si>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</si>
  <si>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</si>
  <si>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</si>
  <si>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</si>
  <si>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</si>
  <si>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</si>
  <si>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</si>
  <si>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</si>
  <si>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</si>
  <si>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</si>
  <si>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</si>
  <si>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</si>
  <si>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</si>
  <si>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</si>
  <si>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</si>
  <si>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</si>
  <si>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</si>
  <si>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</si>
  <si>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</si>
  <si>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</si>
  <si>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</si>
  <si>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</si>
  <si>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</si>
  <si>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</si>
  <si>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</si>
  <si>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</si>
  <si>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</si>
  <si>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</si>
  <si>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</si>
  <si>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</si>
  <si>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</si>
  <si>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</si>
  <si>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</si>
  <si>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</si>
  <si>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</si>
  <si>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</si>
  <si>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</si>
  <si>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</si>
  <si>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</si>
  <si>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</si>
  <si>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</si>
  <si>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</si>
  <si>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</si>
  <si>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</si>
  <si>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</si>
  <si>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</si>
  <si>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</si>
  <si>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</si>
  <si>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</si>
  <si>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</si>
  <si>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</si>
  <si>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</si>
  <si>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</si>
  <si>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</si>
  <si>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</si>
  <si>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</si>
  <si>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</si>
  <si>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</si>
  <si>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</si>
  <si>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</si>
  <si>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</si>
  <si>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</si>
  <si>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</si>
  <si>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</si>
  <si>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</si>
  <si>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</si>
  <si>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</si>
  <si>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</si>
  <si>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</si>
  <si>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</si>
  <si>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</si>
  <si>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</si>
  <si>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</si>
  <si>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</si>
  <si>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</si>
  <si>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</si>
  <si>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</si>
  <si>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</si>
  <si>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</si>
  <si>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</si>
  <si>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</si>
  <si>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</si>
  <si>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</si>
  <si>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</si>
  <si>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</si>
  <si>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</si>
  <si>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</si>
  <si>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</si>
  <si>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</si>
  <si>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</si>
  <si>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</si>
  <si>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</si>
  <si>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</si>
  <si>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</si>
  <si>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</si>
  <si>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</si>
  <si>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</si>
  <si>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</si>
  <si>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</si>
  <si>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</si>
  <si>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</si>
  <si>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</si>
  <si>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</si>
  <si>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</si>
  <si>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</si>
  <si>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</si>
  <si>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</si>
  <si>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</si>
  <si>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</si>
  <si>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</si>
  <si>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</si>
  <si>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</si>
  <si>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</si>
  <si>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</si>
  <si>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</si>
  <si>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</si>
  <si>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</si>
  <si>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</si>
  <si>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</si>
  <si>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</si>
  <si>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</si>
  <si>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</si>
  <si>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</si>
  <si>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</si>
  <si>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</si>
  <si>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</si>
  <si>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</si>
  <si>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</si>
  <si>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</si>
  <si>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</si>
  <si>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</si>
  <si>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</si>
  <si>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</si>
  <si>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</si>
  <si>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</si>
  <si>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</si>
  <si>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</si>
  <si>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</si>
  <si>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</si>
  <si>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</si>
  <si>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</si>
  <si>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</si>
  <si>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</si>
  <si>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</si>
  <si>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</si>
  <si>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</si>
  <si>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</si>
  <si>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</si>
  <si>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</si>
  <si>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</si>
  <si>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</si>
  <si>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</si>
  <si>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</si>
  <si>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</si>
  <si>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</si>
  <si>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</si>
  <si>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</si>
  <si>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</si>
  <si>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</si>
  <si>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</si>
  <si>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</si>
  <si>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</si>
  <si>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</si>
  <si>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</si>
  <si>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</si>
  <si>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</si>
  <si>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</si>
  <si>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</si>
  <si>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</si>
  <si>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</si>
  <si>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</si>
  <si>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</si>
  <si>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</si>
  <si>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</si>
  <si>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</si>
  <si>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</si>
  <si>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</si>
  <si>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</si>
  <si>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</si>
  <si>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</si>
  <si>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</si>
  <si>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</si>
  <si>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</si>
  <si>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</si>
  <si>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</si>
  <si>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</si>
  <si>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</si>
  <si>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</si>
  <si>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</si>
  <si>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</si>
  <si>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</si>
  <si>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</si>
  <si>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</si>
  <si>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</si>
  <si>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</si>
  <si>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</si>
  <si>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</si>
  <si>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</si>
  <si>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</si>
  <si>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</si>
  <si>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</si>
  <si>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</si>
  <si>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</si>
  <si>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</si>
  <si>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</si>
  <si>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</si>
  <si>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</si>
  <si>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</si>
  <si>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</si>
  <si>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</si>
  <si>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</si>
  <si>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</si>
  <si>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</si>
  <si>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</si>
  <si>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</si>
  <si>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</si>
  <si>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</si>
  <si>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</si>
  <si>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</si>
  <si>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</si>
  <si>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</si>
  <si>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</si>
  <si>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</si>
  <si>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</si>
  <si>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</si>
  <si>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</si>
  <si>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</si>
  <si>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</si>
  <si>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</si>
  <si>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</si>
  <si>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</si>
  <si>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</si>
  <si>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</si>
  <si>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</si>
  <si>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</si>
  <si>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</si>
  <si>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</si>
  <si>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</si>
  <si>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</si>
  <si>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</si>
  <si>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</si>
  <si>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</si>
  <si>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</si>
  <si>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</si>
  <si>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</si>
  <si>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</si>
  <si>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</si>
  <si>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</si>
  <si>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</si>
  <si>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</si>
  <si>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</si>
  <si>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</si>
  <si>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</si>
  <si>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</si>
  <si>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</si>
  <si>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</si>
  <si>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</si>
  <si>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</si>
  <si>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</si>
  <si>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</si>
  <si>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</si>
  <si>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</si>
  <si>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</si>
  <si>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</si>
  <si>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</si>
  <si>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</si>
  <si>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</si>
  <si>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</si>
  <si>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</si>
  <si>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</si>
  <si>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</si>
  <si>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</si>
  <si>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</si>
  <si>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</si>
  <si>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</si>
  <si>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</si>
  <si>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</si>
  <si>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</si>
  <si>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</si>
  <si>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</si>
  <si>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</si>
  <si>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</si>
  <si>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</si>
  <si>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</si>
  <si>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</si>
  <si>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</si>
  <si>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</si>
  <si>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</si>
  <si>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</si>
  <si>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</si>
  <si>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</si>
  <si>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</si>
  <si>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</si>
  <si>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</si>
  <si>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</si>
  <si>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</si>
  <si>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</si>
  <si>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</si>
  <si>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</si>
  <si>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</si>
  <si>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</si>
  <si>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</si>
  <si>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</si>
  <si>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</si>
  <si>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</si>
  <si>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</si>
  <si>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</si>
  <si>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</si>
  <si>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</si>
  <si>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</si>
  <si>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</si>
  <si>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</si>
  <si>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</si>
  <si>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</si>
  <si>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</si>
  <si>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</si>
  <si>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</si>
  <si>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</si>
  <si>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</si>
  <si>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</si>
  <si>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</si>
  <si>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</si>
  <si>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</si>
  <si>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</si>
  <si>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</si>
  <si>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</si>
  <si>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</si>
  <si>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</si>
  <si>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</si>
  <si>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</si>
  <si>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</si>
  <si>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</si>
  <si>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</si>
  <si>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</si>
  <si>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</si>
  <si>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</si>
  <si>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</si>
  <si>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</si>
  <si>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</si>
  <si>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</si>
  <si>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</si>
  <si>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</si>
  <si>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</si>
  <si>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</si>
  <si>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</si>
  <si>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</si>
  <si>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</si>
  <si>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</si>
  <si>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</si>
  <si>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</si>
  <si>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</si>
  <si>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</si>
  <si>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</si>
  <si>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</si>
  <si>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</si>
  <si>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</si>
  <si>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</si>
  <si>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</si>
  <si>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</si>
  <si>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</si>
  <si>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</si>
  <si>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</si>
  <si>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</si>
  <si>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</si>
  <si>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</si>
  <si>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</si>
  <si>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</si>
  <si>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</si>
  <si>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</si>
  <si>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</si>
  <si>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</si>
  <si>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</si>
  <si>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</si>
  <si>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</si>
  <si>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</si>
  <si>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</si>
  <si>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</si>
  <si>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</si>
  <si>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</si>
  <si>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</si>
  <si>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</si>
  <si>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</si>
  <si>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</si>
  <si>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</si>
  <si>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</si>
  <si>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</si>
  <si>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</si>
  <si>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</si>
  <si>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</si>
  <si>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</si>
  <si>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</si>
  <si>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</si>
  <si>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</si>
  <si>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</si>
  <si>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</si>
  <si>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</si>
  <si>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</si>
  <si>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</si>
  <si>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</si>
  <si>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</si>
  <si>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</si>
  <si>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</si>
  <si>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</si>
  <si>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</si>
  <si>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</si>
  <si>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</si>
  <si>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</si>
  <si>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</si>
  <si>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</si>
  <si>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</si>
  <si>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</si>
  <si>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</si>
  <si>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</si>
  <si>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</si>
  <si>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</si>
  <si>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</si>
  <si>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</si>
  <si>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</si>
  <si>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</si>
  <si>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</si>
  <si>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</si>
  <si>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</si>
  <si>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</si>
  <si>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</si>
  <si>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</si>
  <si>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</si>
  <si>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</si>
  <si>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</si>
  <si>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</si>
  <si>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</si>
  <si>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</si>
  <si>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</si>
  <si>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</si>
  <si>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</si>
  <si>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</si>
  <si>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</si>
  <si>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</si>
  <si>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</si>
  <si>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</si>
  <si>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</si>
  <si>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</si>
  <si>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</si>
  <si>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</si>
  <si>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</si>
  <si>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</si>
  <si>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</si>
  <si>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</si>
  <si>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</si>
  <si>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</si>
  <si>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</si>
  <si>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</si>
  <si>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</si>
  <si>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</si>
  <si>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</si>
  <si>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</si>
  <si>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</si>
  <si>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</si>
  <si>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</si>
  <si>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</si>
  <si>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</si>
  <si>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</si>
  <si>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</si>
  <si>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</si>
  <si>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</si>
  <si>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</si>
  <si>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</si>
  <si>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</si>
  <si>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</si>
  <si>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</si>
  <si>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</si>
  <si>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</si>
  <si>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</si>
  <si>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</si>
  <si>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</si>
  <si>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</si>
  <si>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</si>
  <si>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</si>
  <si>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</si>
  <si>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</si>
  <si>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</si>
  <si>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</si>
  <si>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</si>
  <si>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</si>
  <si>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</si>
  <si>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</si>
  <si>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</si>
  <si>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</si>
  <si>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</si>
  <si>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</si>
  <si>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</si>
  <si>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</si>
  <si>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</si>
  <si>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</si>
  <si>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</si>
  <si>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</si>
  <si>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</si>
  <si>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</si>
  <si>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</si>
  <si>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</si>
  <si>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</si>
  <si>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</si>
  <si>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</si>
  <si>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</si>
  <si>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</si>
  <si>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</si>
  <si>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</si>
  <si>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</si>
  <si>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</si>
  <si>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</si>
  <si>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</si>
  <si>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</si>
  <si>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</si>
  <si>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</si>
  <si>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</si>
  <si>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</si>
  <si>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</si>
  <si>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</si>
  <si>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</si>
  <si>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</si>
  <si>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</si>
  <si>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</si>
  <si>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</si>
  <si>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</si>
  <si>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</si>
  <si>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</si>
  <si>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</si>
  <si>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</si>
  <si>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</si>
  <si>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</si>
  <si>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</si>
  <si>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</si>
  <si>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</si>
  <si>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</si>
  <si>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</si>
  <si>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</si>
  <si>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</si>
  <si>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</si>
  <si>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</si>
  <si>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</si>
  <si>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</si>
  <si>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</si>
  <si>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</si>
  <si>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</si>
  <si>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</si>
  <si>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</si>
  <si>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</si>
  <si>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</si>
  <si>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</si>
  <si>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</si>
  <si>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</si>
  <si>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</si>
  <si>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</si>
  <si>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</si>
  <si>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</si>
  <si>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</si>
  <si>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</si>
  <si>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</si>
  <si>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</si>
  <si>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</si>
  <si>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</si>
  <si>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</si>
  <si>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</si>
  <si>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</si>
  <si>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</si>
  <si>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</si>
  <si>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</si>
  <si>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</si>
  <si>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</si>
  <si>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</si>
  <si>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</si>
  <si>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</si>
  <si>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</si>
  <si>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</si>
  <si>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</si>
  <si>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</si>
  <si>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</si>
  <si>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</si>
  <si>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</si>
  <si>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</si>
  <si>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</si>
  <si>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</si>
  <si>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</si>
  <si>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</si>
  <si>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</si>
  <si>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</si>
  <si>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</si>
  <si>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</si>
  <si>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</si>
  <si>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</si>
  <si>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</si>
  <si>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</si>
  <si>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</si>
  <si>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</si>
  <si>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</si>
  <si>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</si>
  <si>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</si>
  <si>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</si>
  <si>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</si>
  <si>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</si>
  <si>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</si>
  <si>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</si>
  <si>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</si>
  <si>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</si>
  <si>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</si>
  <si>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</si>
  <si>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</si>
  <si>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</si>
  <si>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</si>
  <si>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</si>
  <si>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</si>
  <si>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</si>
  <si>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</si>
  <si>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</si>
  <si>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</si>
  <si>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</si>
  <si>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</si>
  <si>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</si>
  <si>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</si>
  <si>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</si>
  <si>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</si>
  <si>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</si>
  <si>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</si>
  <si>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</si>
  <si>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</si>
  <si>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</si>
  <si>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</si>
  <si>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</si>
  <si>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</si>
  <si>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</si>
  <si>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</si>
  <si>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</si>
  <si>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</si>
  <si>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</si>
  <si>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</si>
  <si>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</si>
  <si>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</si>
  <si>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</si>
  <si>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</si>
  <si>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</si>
  <si>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</si>
  <si>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</si>
  <si>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</si>
  <si>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</si>
  <si>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</si>
  <si>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</si>
  <si>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</si>
  <si>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</si>
  <si>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</si>
  <si>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</si>
  <si>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</si>
  <si>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</si>
  <si>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</si>
  <si>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</si>
  <si>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</si>
  <si>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</si>
  <si>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</si>
  <si>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</si>
  <si>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</si>
  <si>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</si>
  <si>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</si>
  <si>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</si>
  <si>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</si>
  <si>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</si>
  <si>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</si>
  <si>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</si>
  <si>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</si>
  <si>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</si>
  <si>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</si>
  <si>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</si>
  <si>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</si>
  <si>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</si>
  <si>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</si>
  <si>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</si>
  <si>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</si>
  <si>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</si>
  <si>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</si>
  <si>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</si>
  <si>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</si>
  <si>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</si>
  <si>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</si>
  <si>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</si>
  <si>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</si>
  <si>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</si>
  <si>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</si>
  <si>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</si>
  <si>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</si>
  <si>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</si>
  <si>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</si>
  <si>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</si>
  <si>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</si>
  <si>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</si>
  <si>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</si>
  <si>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</si>
  <si>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</si>
  <si>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</si>
  <si>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</si>
  <si>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</si>
  <si>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</si>
  <si>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</si>
  <si>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</si>
  <si>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</si>
  <si>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</si>
  <si>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</si>
  <si>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</si>
  <si>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</si>
  <si>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</si>
  <si>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</si>
  <si>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</si>
  <si>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</si>
  <si>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</si>
  <si>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</si>
  <si>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</si>
  <si>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</si>
  <si>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</si>
  <si>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</si>
  <si>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</si>
  <si>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</si>
  <si>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</si>
  <si>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</si>
  <si>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</si>
  <si>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</si>
  <si>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</si>
  <si>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</si>
  <si>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</si>
  <si>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</si>
  <si>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</si>
  <si>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</si>
  <si>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</si>
  <si>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</si>
  <si>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</si>
  <si>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</si>
  <si>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</si>
  <si>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</si>
  <si>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</si>
  <si>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</si>
  <si>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</si>
  <si>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</si>
  <si>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</si>
  <si>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</si>
  <si>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</si>
  <si>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</si>
  <si>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</si>
  <si>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</si>
  <si>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</si>
  <si>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</si>
  <si>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</si>
  <si>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</si>
  <si>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</si>
  <si>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</si>
  <si>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</si>
  <si>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</si>
  <si>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</si>
  <si>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</si>
  <si>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</si>
  <si>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</si>
  <si>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</si>
  <si>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</si>
  <si>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</si>
  <si>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</si>
  <si>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</si>
  <si>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</si>
  <si>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</si>
  <si>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</si>
  <si>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</si>
  <si>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</si>
  <si>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</si>
  <si>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</si>
  <si>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</si>
  <si>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</si>
  <si>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</si>
  <si>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</si>
  <si>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</si>
  <si>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</si>
  <si>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</si>
  <si>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</si>
  <si>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</si>
  <si>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</si>
  <si>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</si>
  <si>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</si>
  <si>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</si>
  <si>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</si>
  <si>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</si>
  <si>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</si>
  <si>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</si>
  <si>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</si>
  <si>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</si>
  <si>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</si>
  <si>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</si>
  <si>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</si>
  <si>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</si>
  <si>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</si>
  <si>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</si>
  <si>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</si>
  <si>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</si>
  <si>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</si>
  <si>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</si>
  <si>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</si>
  <si>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</si>
  <si>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</si>
  <si>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</si>
  <si>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</si>
  <si>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</si>
  <si>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</si>
  <si>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</si>
  <si>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</si>
  <si>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</si>
  <si>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</si>
  <si>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</si>
  <si>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</si>
  <si>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</si>
  <si>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</si>
  <si>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</si>
  <si>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</si>
  <si>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</si>
  <si>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</si>
  <si>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</si>
  <si>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</si>
  <si>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</si>
  <si>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</si>
  <si>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</si>
  <si>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</si>
  <si>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</si>
  <si>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</si>
  <si>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</si>
  <si>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</si>
  <si>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</si>
  <si>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</si>
  <si>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</si>
  <si>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</si>
  <si>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</si>
  <si>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</si>
  <si>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</si>
  <si>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</si>
  <si>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</si>
  <si>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</si>
  <si>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</si>
  <si>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</si>
  <si>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</si>
  <si>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</si>
  <si>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</si>
  <si>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</si>
  <si>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</si>
  <si>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</si>
  <si>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</si>
  <si>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</si>
  <si>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</si>
  <si>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</si>
  <si>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</si>
  <si>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</si>
  <si>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</si>
  <si>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</si>
  <si>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</si>
  <si>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</si>
  <si>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</si>
  <si>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</si>
  <si>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</si>
  <si>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</si>
  <si>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</si>
  <si>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</si>
  <si>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</si>
  <si>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</si>
  <si>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</si>
  <si>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</si>
  <si>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</si>
  <si>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</si>
  <si>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</si>
  <si>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</si>
  <si>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</si>
  <si>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</si>
  <si>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</si>
  <si>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</si>
  <si>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</si>
  <si>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</si>
  <si>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</si>
  <si>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</si>
  <si>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</si>
  <si>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</si>
  <si>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</si>
  <si>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</si>
  <si>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</si>
  <si>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</si>
  <si>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</si>
  <si>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</si>
  <si>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</si>
  <si>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</si>
  <si>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</si>
  <si>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</si>
  <si>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</si>
  <si>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</si>
  <si>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</si>
  <si>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</si>
  <si>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</si>
  <si>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</si>
  <si>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</si>
  <si>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</si>
  <si>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</si>
  <si>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</si>
  <si>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</si>
  <si>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</si>
  <si>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</si>
  <si>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</si>
  <si>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</si>
  <si>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</si>
  <si>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</si>
  <si>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</si>
  <si>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</si>
  <si>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</si>
  <si>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</si>
  <si>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</si>
  <si>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</si>
  <si>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</si>
  <si>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</si>
  <si>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</si>
  <si>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</si>
  <si>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</si>
  <si>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</si>
  <si>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</si>
  <si>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</si>
  <si>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</si>
  <si>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</si>
  <si>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</si>
  <si>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</si>
  <si>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</si>
  <si>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</si>
  <si>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</si>
  <si>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</si>
  <si>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</si>
  <si>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</si>
  <si>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</si>
  <si>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</si>
  <si>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</si>
  <si>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</si>
  <si>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</si>
  <si>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</si>
  <si>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</si>
  <si>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</si>
  <si>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</si>
  <si>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</si>
  <si>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</si>
  <si>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</si>
  <si>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</si>
  <si>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</si>
  <si>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</si>
  <si>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</si>
  <si>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</si>
  <si>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</si>
  <si>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</si>
  <si>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</si>
  <si>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</si>
  <si>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</si>
  <si>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</si>
  <si>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</si>
  <si>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</si>
  <si>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</si>
  <si>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</si>
  <si>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</si>
  <si>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</si>
  <si>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</si>
  <si>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</si>
  <si>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</si>
  <si>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</si>
  <si>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</si>
  <si>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</si>
  <si>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</si>
  <si>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</si>
  <si>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</si>
  <si>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</si>
  <si>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</si>
  <si>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</si>
  <si>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</si>
  <si>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</si>
  <si>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</si>
  <si>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</si>
  <si>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</si>
  <si>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</si>
  <si>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</si>
  <si>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</si>
  <si>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</si>
  <si>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</si>
  <si>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</si>
  <si>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</si>
  <si>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</si>
  <si>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</si>
  <si>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</si>
  <si>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</si>
  <si>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</si>
  <si>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</si>
  <si>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</si>
  <si>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</si>
  <si>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</si>
  <si>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</si>
  <si>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</si>
  <si>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</si>
  <si>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</si>
  <si>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</si>
  <si>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</si>
  <si>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</si>
  <si>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</si>
  <si>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</si>
  <si>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</si>
  <si>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</si>
  <si>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</si>
  <si>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</si>
  <si>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</si>
  <si>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</si>
  <si>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</si>
  <si>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</si>
  <si>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</si>
  <si>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</si>
  <si>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</si>
  <si>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</si>
  <si>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</si>
  <si>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</si>
  <si>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</si>
  <si>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</si>
  <si>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</si>
  <si>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</si>
  <si>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</si>
  <si>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</si>
  <si>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</si>
  <si>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</si>
  <si>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</si>
  <si>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</si>
  <si>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</si>
  <si>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</si>
  <si>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</si>
  <si>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</si>
  <si>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</si>
  <si>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</si>
  <si>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</si>
  <si>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</si>
  <si>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</si>
  <si>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</si>
  <si>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</si>
  <si>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</si>
  <si>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</si>
  <si>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</si>
  <si>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</si>
  <si>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</si>
  <si>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</si>
  <si>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</si>
  <si>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</si>
  <si>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</si>
  <si>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</si>
  <si>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</si>
  <si>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</si>
  <si>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</si>
  <si>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</si>
  <si>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</si>
  <si>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</si>
  <si>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</si>
  <si>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</si>
  <si>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</si>
  <si>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</si>
  <si>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</si>
  <si>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</si>
  <si>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</si>
  <si>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</si>
  <si>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</si>
  <si>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</si>
  <si>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</si>
  <si>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</si>
  <si>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</si>
  <si>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</si>
  <si>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</si>
  <si>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</si>
  <si>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</si>
  <si>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</si>
  <si>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</si>
  <si>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</si>
  <si>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</si>
  <si>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</si>
  <si>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</si>
  <si>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</si>
  <si>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</si>
  <si>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</si>
  <si>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</si>
  <si>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</si>
  <si>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</si>
  <si>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</si>
  <si>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</si>
  <si>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</si>
  <si>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</si>
  <si>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</si>
  <si>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</si>
  <si>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</si>
  <si>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</si>
  <si>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</si>
  <si>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</si>
  <si>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</si>
  <si>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</si>
  <si>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</si>
  <si>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</si>
  <si>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</si>
  <si>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</si>
  <si>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</si>
  <si>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</si>
  <si>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</si>
  <si>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</si>
  <si>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</si>
  <si>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</si>
  <si>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</si>
  <si>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</si>
  <si>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</si>
  <si>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</si>
  <si>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</si>
  <si>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</si>
  <si>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</si>
  <si>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</si>
  <si>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</si>
  <si>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</si>
  <si>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</si>
  <si>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</si>
  <si>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</si>
  <si>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</si>
  <si>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</si>
  <si>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</si>
  <si>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</si>
  <si>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</si>
  <si>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</si>
  <si>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</si>
  <si>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</si>
  <si>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</si>
  <si>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</si>
  <si>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</si>
  <si>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</si>
  <si>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</si>
  <si>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</si>
  <si>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</si>
  <si>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</si>
  <si>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</si>
  <si>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</si>
  <si>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</si>
  <si>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</si>
  <si>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</si>
  <si>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</si>
  <si>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</si>
  <si>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</si>
  <si>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</si>
  <si>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</si>
  <si>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</si>
  <si>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</si>
  <si>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</si>
  <si>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</si>
  <si>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</si>
  <si>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</si>
  <si>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</si>
  <si>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</si>
  <si>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</si>
  <si>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</si>
  <si>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</si>
  <si>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</si>
  <si>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</si>
  <si>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</si>
  <si>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</si>
  <si>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</si>
  <si>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</si>
  <si>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</si>
  <si>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</si>
  <si>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</si>
  <si>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</si>
  <si>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</si>
  <si>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</si>
  <si>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</si>
  <si>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</si>
  <si>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</si>
  <si>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</si>
  <si>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</si>
  <si>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</si>
  <si>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</si>
  <si>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</si>
  <si>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</si>
  <si>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</si>
  <si>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</si>
  <si>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</si>
  <si>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</si>
  <si>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</si>
  <si>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</si>
  <si>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</si>
  <si>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</si>
  <si>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</si>
  <si>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</si>
  <si>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</si>
  <si>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</si>
  <si>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</si>
  <si>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</si>
  <si>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</si>
  <si>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</si>
  <si>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</si>
  <si>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</si>
  <si>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</si>
  <si>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</si>
  <si>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</si>
  <si>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</si>
  <si>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</si>
  <si>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</si>
  <si>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</si>
  <si>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</si>
  <si>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</si>
  <si>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</si>
  <si>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</si>
  <si>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</si>
  <si>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</si>
  <si>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</si>
  <si>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</si>
  <si>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</si>
  <si>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</si>
  <si>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</si>
  <si>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</si>
  <si>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</si>
  <si>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</si>
  <si>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</si>
  <si>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</si>
  <si>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</si>
  <si>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</si>
  <si>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</si>
  <si>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</si>
  <si>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</si>
  <si>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</si>
  <si>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</si>
  <si>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</si>
  <si>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</si>
  <si>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</si>
  <si>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</si>
  <si>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</si>
  <si>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</si>
  <si>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</si>
  <si>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</si>
  <si>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</si>
  <si>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</si>
  <si>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</si>
  <si>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</si>
  <si>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</si>
  <si>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</si>
  <si>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</si>
  <si>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</si>
  <si>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</si>
  <si>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</si>
  <si>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</si>
  <si>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</si>
  <si>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</si>
  <si>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</si>
  <si>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</si>
  <si>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</si>
  <si>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</si>
  <si>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</si>
  <si>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</si>
  <si>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</si>
  <si>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</si>
  <si>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</si>
  <si>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</si>
  <si>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</si>
  <si>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</si>
  <si>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</si>
  <si>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</si>
  <si>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</si>
  <si>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</si>
  <si>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</si>
  <si>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</si>
  <si>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</si>
  <si>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</si>
  <si>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</si>
  <si>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</si>
  <si>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</si>
  <si>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</si>
  <si>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</si>
  <si>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</si>
  <si>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</si>
  <si>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</si>
  <si>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</si>
  <si>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</si>
  <si>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</si>
  <si>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</si>
  <si>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</si>
  <si>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</si>
  <si>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</si>
  <si>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</si>
  <si>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</si>
  <si>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</si>
  <si>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</si>
  <si>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</si>
  <si>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</si>
  <si>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</si>
  <si>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</si>
  <si>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</si>
  <si>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</si>
  <si>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</si>
  <si>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</si>
  <si>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</si>
  <si>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</si>
  <si>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</si>
  <si>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</si>
  <si>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</si>
  <si>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</si>
  <si>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</si>
  <si>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</si>
  <si>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</si>
  <si>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</si>
  <si>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</si>
  <si>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</si>
  <si>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</si>
  <si>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</si>
  <si>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</si>
  <si>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</si>
  <si>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</si>
  <si>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</si>
  <si>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</si>
  <si>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</si>
  <si>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</si>
  <si>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</si>
  <si>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</si>
  <si>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</si>
  <si>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</si>
  <si>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</si>
  <si>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</si>
  <si>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</si>
  <si>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</si>
  <si>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</si>
  <si>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</si>
  <si>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</si>
  <si>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</si>
  <si>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</si>
  <si>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</si>
  <si>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</si>
  <si>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</si>
  <si>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</si>
  <si>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</si>
  <si>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</si>
  <si>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</si>
  <si>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</si>
  <si>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</si>
  <si>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</si>
  <si>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</si>
  <si>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</si>
  <si>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</si>
  <si>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</si>
  <si>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</si>
  <si>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</si>
  <si>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</si>
  <si>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</si>
  <si>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</si>
  <si>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</si>
  <si>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</si>
  <si>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</si>
  <si>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</si>
  <si>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</si>
  <si>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</si>
  <si>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</si>
  <si>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</si>
  <si>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</si>
  <si>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</si>
  <si>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</si>
  <si>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</si>
  <si>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</si>
  <si>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</si>
  <si>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</si>
  <si>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</si>
  <si>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</si>
  <si>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</si>
  <si>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</si>
  <si>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</si>
  <si>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</si>
  <si>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</si>
  <si>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</si>
  <si>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</si>
  <si>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</si>
  <si>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</si>
  <si>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</si>
  <si>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</si>
  <si>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</si>
  <si>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</si>
  <si>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</si>
  <si>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</si>
  <si>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</si>
  <si>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</si>
  <si>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</si>
  <si>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</si>
  <si>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</si>
  <si>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</si>
  <si>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</si>
  <si>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</si>
  <si>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</si>
  <si>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</si>
  <si>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</si>
  <si>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</si>
  <si>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</si>
  <si>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</si>
  <si>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</si>
  <si>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</si>
  <si>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</si>
  <si>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</si>
  <si>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</si>
  <si>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</si>
  <si>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</si>
  <si>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</si>
  <si>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</si>
  <si>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</si>
  <si>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</si>
  <si>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</si>
  <si>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</si>
  <si>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</si>
  <si>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</si>
  <si>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</si>
  <si>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</si>
  <si>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</si>
  <si>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</si>
  <si>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</si>
  <si>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</si>
  <si>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</si>
  <si>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</si>
  <si>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</si>
  <si>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</si>
  <si>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</si>
  <si>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</si>
  <si>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</si>
  <si>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</si>
  <si>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</si>
  <si>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</si>
  <si>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</si>
  <si>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</si>
  <si>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</si>
  <si>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</si>
  <si>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</si>
  <si>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</si>
  <si>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</si>
  <si>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</si>
  <si>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</si>
  <si>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</si>
  <si>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</si>
  <si>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</si>
  <si>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</si>
  <si>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</si>
  <si>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</si>
  <si>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</si>
  <si>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</si>
  <si>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</si>
  <si>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</si>
  <si>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</si>
  <si>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</si>
  <si>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</si>
  <si>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</si>
  <si>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</si>
  <si>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</si>
  <si>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</si>
  <si>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</si>
  <si>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</si>
  <si>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</si>
  <si>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</si>
  <si>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</si>
  <si>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</si>
  <si>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</si>
  <si>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</si>
  <si>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</si>
  <si>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</si>
  <si>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</si>
  <si>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</si>
  <si>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</si>
  <si>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</si>
  <si>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</si>
  <si>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</si>
  <si>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</si>
  <si>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</si>
  <si>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</si>
  <si>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</si>
  <si>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</si>
  <si>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</si>
  <si>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</si>
  <si>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</si>
  <si>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</si>
  <si>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</si>
  <si>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</si>
  <si>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</si>
  <si>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</si>
  <si>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</si>
  <si>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</si>
  <si>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</si>
  <si>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</si>
  <si>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</si>
  <si>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</si>
  <si>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</si>
  <si>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</si>
  <si>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</si>
  <si>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</si>
  <si>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</si>
  <si>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</si>
  <si>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</si>
  <si>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</si>
  <si>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</si>
  <si>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</si>
  <si>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</si>
  <si>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</si>
  <si>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</si>
  <si>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</si>
  <si>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</si>
  <si>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</si>
  <si>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</si>
  <si>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</si>
  <si>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</si>
  <si>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</si>
  <si>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</si>
  <si>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</si>
  <si>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</si>
  <si>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</si>
  <si>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</si>
  <si>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</si>
  <si>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</si>
  <si>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</si>
  <si>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</si>
  <si>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</si>
  <si>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</si>
  <si>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</si>
  <si>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</si>
  <si>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</si>
  <si>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</si>
  <si>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</si>
  <si>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</si>
  <si>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</si>
  <si>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</si>
  <si>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</si>
  <si>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</si>
  <si>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</si>
  <si>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</si>
  <si>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</si>
  <si>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</si>
  <si>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</si>
  <si>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</si>
  <si>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</si>
  <si>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</si>
  <si>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</si>
  <si>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</si>
  <si>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</si>
  <si>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</si>
  <si>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</si>
  <si>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</si>
  <si>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</si>
  <si>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</si>
  <si>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</si>
  <si>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</si>
  <si>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</si>
  <si>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</si>
  <si>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</si>
  <si>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</si>
  <si>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</si>
  <si>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</si>
  <si>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</si>
  <si>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</si>
  <si>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</si>
  <si>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</si>
  <si>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</si>
  <si>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</si>
  <si>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</si>
  <si>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</si>
  <si>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</si>
  <si>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</si>
  <si>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</si>
  <si>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</si>
  <si>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</si>
  <si>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</si>
  <si>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</si>
  <si>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</si>
  <si>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</si>
  <si>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</si>
  <si>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</si>
  <si>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</si>
  <si>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</si>
  <si>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</si>
  <si>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</si>
  <si>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</si>
  <si>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</si>
  <si>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</si>
  <si>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</si>
  <si>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</si>
  <si>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</si>
  <si>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</si>
  <si>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</si>
  <si>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</si>
  <si>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</si>
  <si>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</si>
  <si>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</si>
  <si>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</si>
  <si>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</si>
  <si>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</si>
  <si>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</si>
  <si>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</si>
  <si>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</si>
  <si>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</si>
  <si>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</si>
  <si>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</si>
  <si>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</si>
  <si>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</si>
  <si>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</si>
  <si>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</si>
  <si>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</si>
  <si>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</si>
  <si>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</si>
  <si>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</si>
  <si>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</si>
  <si>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</si>
  <si>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</si>
  <si>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</si>
  <si>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</si>
  <si>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</si>
  <si>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</si>
  <si>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</si>
  <si>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</si>
  <si>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</si>
  <si>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</si>
  <si>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</si>
  <si>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</si>
  <si>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</si>
  <si>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</si>
  <si>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</si>
  <si>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</si>
  <si>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</si>
  <si>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</si>
  <si>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</si>
  <si>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</si>
  <si>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</si>
  <si>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</si>
  <si>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</si>
  <si>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</si>
  <si>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</si>
  <si>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</si>
  <si>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</si>
  <si>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</si>
  <si>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</si>
  <si>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</si>
  <si>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</si>
  <si>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</si>
  <si>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</si>
  <si>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</si>
  <si>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</si>
  <si>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</si>
  <si>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</si>
  <si>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</si>
  <si>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</si>
  <si>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</si>
  <si>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</si>
  <si>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</si>
  <si>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</si>
  <si>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</si>
  <si>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</si>
  <si>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</si>
  <si>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</si>
  <si>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</si>
  <si>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</si>
  <si>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</si>
  <si>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</si>
  <si>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</si>
  <si>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</si>
  <si>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</si>
  <si>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</si>
  <si>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</si>
  <si>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</si>
  <si>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</si>
  <si>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</si>
  <si>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</si>
  <si>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</si>
  <si>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</si>
  <si>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</si>
  <si>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</si>
  <si>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</si>
  <si>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</si>
  <si>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</si>
  <si>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</si>
  <si>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</si>
  <si>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</si>
  <si>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</si>
  <si>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</si>
  <si>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</si>
  <si>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</si>
  <si>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</si>
  <si>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</si>
  <si>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</si>
  <si>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</si>
  <si>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</si>
  <si>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</si>
  <si>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</si>
  <si>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</si>
  <si>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</si>
  <si>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</si>
  <si>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</si>
  <si>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</si>
  <si>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</si>
  <si>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</si>
  <si>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</si>
  <si>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</si>
  <si>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</si>
  <si>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</si>
  <si>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</si>
  <si>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</si>
  <si>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</si>
  <si>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</si>
  <si>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</si>
  <si>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</si>
  <si>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</si>
  <si>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</si>
  <si>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</si>
  <si>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</si>
  <si>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</si>
  <si>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</si>
  <si>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</si>
  <si>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</si>
  <si>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</si>
  <si>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</si>
  <si>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</si>
  <si>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</si>
  <si>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</si>
  <si>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</si>
  <si>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</si>
  <si>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</si>
  <si>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</si>
  <si>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</si>
  <si>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</si>
  <si>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</si>
  <si>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</si>
  <si>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</si>
  <si>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</si>
  <si>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</si>
  <si>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</si>
  <si>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</si>
  <si>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</si>
  <si>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</si>
  <si>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</si>
  <si>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</si>
  <si>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</si>
  <si>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</si>
  <si>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</si>
  <si>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</si>
  <si>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</si>
  <si>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</si>
  <si>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</si>
  <si>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</si>
  <si>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</si>
  <si>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</si>
  <si>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</si>
  <si>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</si>
  <si>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</si>
  <si>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</si>
  <si>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</si>
  <si>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</si>
  <si>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</si>
  <si>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</si>
  <si>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</si>
  <si>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</si>
  <si>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</si>
  <si>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</si>
  <si>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</si>
  <si>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</si>
  <si>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</si>
  <si>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</si>
  <si>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</si>
  <si>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</si>
  <si>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</si>
  <si>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</si>
  <si>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</si>
  <si>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</si>
  <si>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</si>
  <si>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</si>
  <si>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</si>
  <si>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</si>
  <si>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</si>
  <si>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</si>
  <si>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</si>
  <si>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</si>
  <si>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</si>
  <si>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</si>
  <si>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</si>
  <si>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</si>
  <si>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</si>
  <si>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</si>
  <si>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</si>
  <si>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</si>
  <si>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</si>
  <si>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</si>
  <si>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</si>
  <si>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</si>
  <si>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</si>
  <si>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</si>
  <si>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</si>
  <si>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</si>
  <si>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</si>
  <si>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</si>
  <si>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</si>
  <si>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</si>
  <si>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</si>
  <si>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</si>
  <si>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</si>
  <si>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</si>
  <si>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</si>
  <si>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</si>
  <si>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</si>
  <si>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</si>
  <si>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</si>
  <si>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</si>
  <si>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</si>
  <si>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</si>
  <si>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</si>
  <si>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</si>
  <si>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</si>
  <si>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</si>
  <si>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</si>
  <si>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</si>
  <si>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</si>
  <si>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</si>
  <si>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</si>
  <si>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</si>
  <si>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</si>
  <si>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</si>
  <si>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</si>
  <si>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</si>
  <si>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</si>
  <si>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</si>
  <si>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</si>
  <si>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</si>
  <si>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</si>
  <si>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</si>
  <si>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</si>
  <si>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</si>
  <si>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</si>
  <si>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</si>
  <si>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</si>
  <si>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</si>
  <si>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</si>
  <si>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</si>
  <si>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</si>
  <si>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</si>
  <si>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</si>
  <si>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</si>
  <si>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</si>
  <si>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</si>
  <si>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</si>
  <si>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</si>
  <si>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</si>
  <si>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</si>
  <si>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</si>
  <si>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</si>
  <si>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</si>
  <si>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</si>
  <si>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</si>
  <si>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</si>
  <si>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</si>
  <si>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</si>
  <si>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</si>
  <si>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</si>
  <si>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</si>
  <si>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</si>
  <si>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</si>
  <si>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</si>
  <si>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</si>
  <si>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</si>
  <si>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</si>
  <si>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</si>
  <si>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</si>
  <si>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</si>
  <si>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</si>
  <si>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</si>
  <si>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</si>
  <si>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</si>
  <si>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</si>
  <si>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</si>
  <si>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</si>
  <si>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</si>
  <si>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</si>
  <si>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</si>
  <si>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</si>
  <si>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</si>
  <si>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</si>
  <si>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</si>
  <si>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</si>
  <si>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</si>
  <si>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</si>
  <si>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</si>
  <si>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</si>
  <si>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</si>
  <si>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</si>
  <si>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</si>
  <si>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</si>
  <si>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</si>
  <si>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</si>
  <si>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</si>
  <si>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</si>
  <si>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</si>
  <si>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</si>
  <si>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</si>
  <si>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</si>
  <si>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</si>
  <si>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</si>
  <si>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</si>
  <si>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</si>
  <si>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</si>
  <si>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</si>
  <si>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</si>
  <si>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</si>
  <si>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</si>
  <si>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</si>
  <si>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</si>
  <si>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</si>
  <si>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</si>
  <si>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</si>
  <si>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</si>
  <si>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</si>
  <si>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</si>
  <si>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</si>
  <si>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</si>
  <si>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</si>
  <si>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</si>
  <si>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</si>
  <si>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</si>
  <si>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</si>
  <si>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</si>
  <si>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</si>
  <si>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</si>
  <si>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</si>
  <si>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</si>
  <si>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</si>
  <si>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</si>
  <si>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</si>
  <si>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</si>
  <si>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</si>
  <si>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</si>
  <si>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</si>
  <si>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</si>
  <si>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</si>
  <si>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</si>
  <si>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</si>
  <si>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</si>
  <si>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</si>
  <si>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</si>
  <si>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</si>
  <si>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</si>
  <si>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</si>
  <si>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</si>
  <si>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</si>
  <si>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</si>
  <si>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</si>
  <si>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</si>
  <si>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</si>
  <si>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</si>
  <si>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</si>
  <si>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</si>
  <si>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</si>
  <si>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</si>
  <si>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</si>
  <si>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</si>
  <si>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</si>
  <si>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</si>
  <si>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</si>
  <si>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</si>
  <si>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</si>
  <si>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</si>
  <si>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</si>
  <si>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</si>
  <si>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</si>
  <si>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</si>
  <si>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</si>
  <si>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</si>
  <si>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</si>
  <si>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</si>
  <si>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</si>
  <si>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</si>
  <si>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</si>
  <si>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</si>
  <si>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</si>
  <si>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</si>
  <si>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</si>
  <si>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</si>
  <si>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</si>
  <si>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</si>
  <si>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</si>
  <si>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</si>
  <si>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</si>
  <si>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</si>
  <si>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</si>
  <si>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</si>
  <si>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</si>
  <si>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</si>
  <si>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</si>
  <si>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</si>
  <si>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</si>
  <si>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</si>
  <si>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</si>
  <si>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</si>
  <si>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</si>
  <si>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</si>
  <si>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</si>
  <si>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</si>
  <si>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</si>
  <si>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</si>
  <si>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</si>
  <si>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</si>
  <si>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</si>
  <si>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</si>
  <si>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</si>
  <si>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</si>
  <si>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</si>
  <si>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</si>
  <si>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</si>
  <si>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</si>
  <si>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</si>
  <si>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</si>
  <si>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</si>
  <si>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</si>
  <si>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</si>
  <si>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</si>
  <si>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</si>
  <si>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</si>
  <si>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</si>
  <si>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</si>
  <si>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</si>
  <si>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</si>
  <si>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</si>
  <si>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</si>
  <si>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</si>
  <si>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</si>
  <si>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</si>
  <si>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</si>
  <si>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</si>
  <si>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</si>
  <si>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</si>
  <si>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</si>
  <si>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</si>
  <si>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</si>
  <si>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</si>
  <si>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</si>
  <si>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</si>
  <si>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</si>
  <si>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</si>
  <si>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</si>
  <si>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</si>
  <si>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</si>
  <si>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</si>
  <si>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</si>
  <si>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</si>
  <si>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</si>
  <si>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</si>
  <si>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</si>
  <si>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</si>
  <si>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</si>
  <si>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</si>
  <si>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</si>
  <si>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</si>
  <si>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</si>
  <si>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</si>
  <si>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</si>
  <si>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</si>
  <si>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</si>
  <si>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</si>
  <si>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</si>
  <si>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</si>
  <si>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</si>
  <si>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</si>
  <si>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</si>
  <si>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</si>
  <si>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</si>
  <si>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</si>
  <si>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</si>
  <si>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</si>
  <si>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</si>
  <si>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</si>
  <si>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</si>
  <si>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</si>
  <si>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</si>
  <si>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</si>
  <si>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</si>
  <si>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</si>
  <si>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</si>
  <si>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</si>
  <si>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</si>
  <si>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</si>
  <si>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</si>
  <si>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</si>
  <si>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</si>
  <si>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</si>
  <si>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</si>
  <si>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</si>
  <si>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</si>
  <si>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</si>
  <si>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</si>
  <si>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</si>
  <si>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</si>
  <si>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</si>
  <si>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</si>
  <si>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</si>
  <si>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</si>
  <si>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</si>
  <si>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</si>
  <si>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</si>
  <si>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</si>
  <si>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</si>
  <si>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</si>
  <si>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</si>
  <si>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</si>
  <si>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</si>
  <si>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</si>
  <si>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</si>
  <si>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</si>
  <si>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</si>
  <si>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</si>
  <si>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</si>
  <si>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</si>
  <si>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</si>
  <si>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</si>
  <si>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</si>
  <si>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</si>
  <si>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</si>
  <si>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</si>
  <si>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</si>
  <si>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</si>
  <si>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</si>
  <si>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</si>
  <si>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</si>
  <si>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</si>
  <si>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</si>
  <si>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</si>
  <si>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</si>
  <si>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</si>
  <si>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</si>
  <si>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</si>
  <si>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</si>
  <si>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</si>
  <si>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</si>
  <si>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</si>
  <si>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</si>
  <si>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</si>
  <si>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</si>
  <si>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</si>
  <si>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</si>
  <si>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</si>
  <si>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</si>
  <si>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</si>
  <si>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</si>
  <si>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</si>
  <si>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</si>
  <si>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</si>
  <si>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</si>
  <si>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</si>
  <si>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</si>
  <si>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</si>
  <si>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</si>
  <si>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</si>
  <si>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</si>
  <si>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</si>
  <si>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</si>
  <si>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</si>
  <si>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</si>
  <si>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</si>
  <si>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</si>
  <si>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</si>
  <si>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</si>
  <si>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</si>
  <si>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</si>
  <si>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</si>
  <si>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</si>
  <si>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</si>
  <si>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</si>
  <si>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</si>
  <si>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</si>
  <si>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</si>
  <si>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</si>
  <si>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</si>
  <si>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</si>
  <si>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</si>
  <si>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</si>
  <si>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</si>
  <si>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</si>
  <si>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</si>
  <si>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</si>
  <si>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</si>
  <si>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</si>
  <si>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</si>
  <si>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</si>
  <si>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</si>
  <si>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</si>
  <si>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</si>
  <si>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</si>
  <si>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</si>
  <si>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</si>
  <si>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</si>
  <si>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</si>
  <si>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</si>
  <si>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</si>
  <si>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</si>
  <si>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</si>
  <si>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</si>
  <si>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</si>
  <si>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</si>
  <si>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</si>
  <si>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</si>
  <si>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</si>
  <si>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</si>
  <si>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</si>
  <si>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</si>
  <si>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</si>
  <si>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</si>
  <si>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</si>
  <si>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</si>
  <si>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</si>
  <si>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</si>
  <si>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</si>
  <si>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</si>
  <si>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</si>
  <si>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</si>
  <si>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</si>
  <si>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</si>
  <si>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</si>
  <si>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</si>
  <si>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</si>
  <si>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</si>
  <si>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</si>
  <si>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</si>
  <si>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</si>
  <si>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</si>
  <si>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</si>
  <si>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</si>
  <si>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</si>
  <si>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</si>
  <si>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</si>
  <si>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</si>
  <si>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</si>
  <si>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</si>
  <si>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</si>
  <si>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</si>
  <si>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</si>
  <si>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</si>
  <si>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</si>
  <si>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</si>
  <si>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</si>
  <si>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</si>
  <si>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</si>
  <si>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</si>
  <si>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</si>
  <si>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</si>
  <si>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</si>
  <si>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</si>
  <si>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</si>
  <si>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</si>
  <si>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</si>
  <si>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</si>
  <si>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</si>
  <si>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</si>
  <si>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</si>
  <si>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</si>
  <si>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</si>
  <si>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</si>
  <si>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</si>
  <si>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</si>
  <si>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</si>
  <si>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</si>
  <si>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</si>
  <si>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</si>
  <si>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</si>
  <si>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</si>
  <si>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</si>
  <si>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</si>
  <si>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</si>
  <si>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</si>
  <si>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</si>
  <si>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</si>
  <si>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</si>
  <si>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</si>
  <si>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</si>
  <si>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</si>
  <si>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</si>
  <si>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</si>
  <si>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</si>
  <si>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</si>
  <si>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</si>
  <si>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</si>
  <si>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</si>
  <si>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</si>
  <si>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</si>
  <si>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</si>
  <si>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</si>
  <si>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</si>
  <si>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</si>
  <si>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</si>
  <si>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</si>
  <si>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</si>
  <si>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</si>
  <si>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</si>
  <si>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</si>
  <si>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</si>
  <si>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</si>
  <si>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</si>
  <si>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</si>
  <si>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</si>
  <si>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</si>
  <si>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</si>
  <si>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</si>
  <si>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</si>
  <si>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</si>
  <si>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</si>
  <si>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</si>
  <si>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</si>
  <si>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</si>
  <si>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</si>
  <si>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</si>
  <si>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</si>
  <si>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</si>
  <si>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</si>
  <si>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</si>
  <si>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</si>
  <si>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</si>
  <si>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</si>
  <si>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</si>
  <si>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</si>
  <si>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</si>
  <si>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</si>
  <si>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</si>
  <si>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</si>
  <si>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</si>
  <si>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</si>
  <si>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</si>
  <si>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</si>
  <si>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</si>
  <si>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</si>
  <si>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</si>
  <si>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</si>
  <si>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</si>
  <si>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</si>
  <si>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</si>
  <si>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</si>
  <si>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</si>
  <si>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</si>
  <si>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</si>
  <si>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</si>
  <si>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</si>
  <si>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</si>
  <si>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</si>
  <si>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</si>
  <si>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</si>
  <si>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</si>
  <si>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</si>
  <si>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</si>
  <si>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</si>
  <si>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</si>
  <si>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</si>
  <si>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</si>
  <si>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</si>
  <si>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</si>
  <si>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</si>
  <si>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</si>
  <si>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</si>
  <si>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</si>
  <si>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</si>
  <si>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</si>
  <si>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</si>
  <si>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</si>
  <si>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</si>
  <si>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</si>
  <si>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</si>
  <si>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</si>
  <si>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</si>
  <si>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</si>
  <si>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</si>
  <si>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</si>
  <si>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</si>
  <si>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</si>
  <si>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</si>
  <si>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</si>
  <si>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</si>
  <si>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</si>
  <si>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</si>
  <si>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</si>
  <si>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</si>
  <si>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</si>
  <si>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</si>
  <si>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</si>
  <si>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</si>
  <si>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</si>
  <si>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</si>
  <si>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</si>
  <si>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</si>
  <si>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</si>
  <si>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</si>
  <si>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</si>
  <si>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</si>
  <si>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</si>
  <si>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</si>
  <si>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</si>
  <si>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</si>
  <si>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</si>
  <si>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</si>
  <si>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</si>
  <si>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</si>
  <si>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</si>
  <si>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</si>
  <si>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</si>
  <si>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</si>
  <si>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</si>
  <si>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</si>
  <si>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</si>
  <si>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</si>
  <si>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</si>
  <si>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</si>
  <si>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</si>
  <si>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</si>
  <si>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</si>
  <si>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</si>
  <si>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</si>
  <si>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</si>
  <si>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</si>
  <si>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</si>
  <si>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</si>
  <si>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</si>
  <si>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</si>
  <si>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</si>
  <si>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</si>
  <si>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</si>
  <si>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</si>
  <si>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</si>
  <si>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</si>
  <si>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</si>
  <si>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</si>
  <si>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</si>
  <si>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</si>
  <si>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</si>
  <si>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</si>
  <si>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</si>
  <si>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</si>
  <si>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</si>
  <si>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</si>
  <si>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</si>
  <si>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</si>
  <si>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</si>
  <si>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</si>
  <si>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</si>
  <si>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</si>
  <si>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</si>
  <si>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</si>
  <si>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</si>
  <si>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</si>
  <si>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</si>
  <si>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</si>
  <si>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</si>
  <si>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</si>
  <si>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</si>
  <si>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</si>
  <si>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</si>
  <si>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</si>
  <si>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</si>
  <si>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</si>
  <si>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</si>
  <si>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</si>
  <si>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</si>
  <si>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</si>
  <si>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</si>
  <si>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</si>
  <si>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</si>
  <si>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</si>
  <si>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</si>
  <si>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</si>
  <si>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</si>
  <si>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</si>
  <si>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</si>
  <si>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</si>
  <si>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</si>
  <si>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</si>
  <si>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</si>
  <si>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</si>
  <si>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</si>
  <si>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</si>
  <si>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</si>
  <si>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</si>
  <si>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</si>
  <si>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</si>
  <si>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</si>
  <si>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</si>
  <si>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</si>
  <si>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</si>
  <si>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</si>
  <si>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</si>
  <si>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</si>
  <si>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</si>
  <si>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</si>
  <si>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</si>
  <si>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</si>
  <si>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</si>
  <si>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</si>
  <si>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</si>
  <si>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</si>
  <si>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</si>
  <si>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</si>
  <si>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</si>
  <si>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</si>
  <si>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</si>
  <si>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</si>
  <si>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</si>
  <si>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</si>
  <si>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</si>
  <si>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</si>
  <si>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</si>
  <si>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</si>
  <si>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</si>
  <si>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</si>
  <si>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</si>
  <si>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</si>
  <si>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</si>
  <si>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</si>
  <si>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</si>
  <si>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</si>
  <si>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</si>
  <si>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</si>
  <si>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</si>
  <si>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</si>
  <si>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</si>
  <si>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</si>
  <si>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</si>
  <si>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</si>
  <si>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</si>
  <si>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</si>
  <si>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</si>
  <si>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</si>
  <si>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</si>
  <si>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</si>
  <si>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</si>
  <si>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</si>
  <si>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</si>
  <si>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</si>
  <si>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</si>
  <si>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</si>
  <si>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</si>
  <si>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</si>
  <si>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</si>
  <si>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</si>
  <si>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</si>
  <si>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</si>
  <si>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</si>
  <si>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</si>
  <si>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</si>
  <si>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</si>
  <si>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</si>
  <si>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</si>
  <si>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</si>
  <si>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</si>
  <si>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</si>
  <si>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</si>
  <si>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</si>
  <si>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</si>
  <si>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</si>
  <si>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</si>
  <si>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</si>
  <si>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</si>
  <si>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</si>
  <si>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</si>
  <si>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</si>
  <si>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</si>
  <si>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</si>
  <si>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</si>
  <si>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</si>
  <si>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</si>
  <si>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</si>
  <si>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</si>
  <si>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</si>
  <si>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</si>
  <si>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</si>
  <si>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</si>
  <si>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</si>
  <si>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</si>
  <si>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</si>
  <si>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</si>
  <si>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</si>
  <si>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</si>
  <si>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</si>
  <si>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</si>
  <si>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</si>
  <si>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</si>
  <si>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</si>
  <si>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</si>
  <si>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</si>
  <si>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</si>
  <si>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</si>
  <si>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</si>
  <si>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</si>
  <si>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</si>
  <si>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</si>
  <si>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</si>
  <si>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</si>
  <si>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</si>
  <si>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</si>
  <si>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</si>
  <si>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</si>
  <si>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</si>
  <si>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</si>
  <si>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</si>
  <si>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</si>
  <si>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</si>
  <si>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</si>
  <si>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</si>
  <si>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</si>
  <si>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</si>
  <si>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</si>
  <si>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</si>
  <si>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</si>
  <si>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</si>
  <si>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</si>
  <si>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</si>
  <si>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</si>
  <si>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</si>
  <si>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</si>
  <si>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</si>
  <si>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</si>
  <si>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</si>
  <si>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</si>
  <si>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</si>
  <si>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</si>
  <si>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</si>
  <si>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</si>
  <si>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</si>
  <si>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</si>
  <si>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</si>
  <si>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</si>
  <si>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</si>
  <si>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</si>
  <si>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</si>
  <si>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</si>
  <si>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</si>
  <si>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</si>
  <si>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</si>
  <si>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</si>
  <si>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</si>
  <si>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</si>
  <si>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</si>
  <si>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</si>
  <si>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</si>
  <si>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</si>
  <si>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</si>
  <si>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</si>
  <si>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</si>
  <si>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</si>
  <si>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</si>
  <si>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</si>
  <si>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</si>
  <si>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</si>
  <si>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</si>
  <si>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</si>
  <si>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</si>
  <si>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</si>
  <si>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</si>
  <si>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</si>
  <si>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</si>
  <si>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</si>
  <si>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</si>
  <si>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</si>
  <si>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</si>
  <si>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</si>
  <si>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</si>
  <si>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</si>
  <si>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</si>
  <si>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</si>
  <si>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</si>
  <si>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</si>
  <si>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</si>
  <si>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</si>
  <si>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</si>
  <si>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</si>
  <si>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</si>
  <si>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</si>
  <si>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</si>
  <si>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</si>
  <si>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</si>
  <si>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</si>
  <si>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</si>
  <si>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</si>
  <si>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</si>
  <si>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</si>
  <si>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</si>
  <si>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</si>
  <si>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</si>
  <si>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</si>
  <si>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</si>
  <si>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</si>
  <si>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</si>
  <si>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</si>
  <si>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</si>
  <si>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</si>
  <si>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</si>
  <si>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</si>
  <si>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</si>
  <si>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</si>
  <si>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</si>
  <si>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</si>
  <si>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</si>
  <si>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</si>
  <si>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</si>
  <si>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</si>
  <si>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</si>
  <si>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</si>
  <si>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</si>
  <si>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</si>
  <si>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</si>
  <si>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</si>
  <si>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</si>
  <si>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</si>
  <si>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</si>
  <si>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</si>
  <si>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</si>
  <si>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</si>
  <si>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</si>
  <si>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</si>
  <si>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</si>
  <si>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</si>
  <si>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</si>
  <si>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</si>
  <si>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</si>
  <si>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</si>
  <si>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</si>
  <si>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</si>
  <si>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</si>
  <si>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</si>
  <si>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</si>
  <si>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</si>
  <si>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</si>
  <si>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</si>
  <si>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</si>
  <si>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</si>
  <si>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</si>
  <si>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</si>
  <si>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</si>
  <si>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</si>
  <si>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</si>
  <si>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</si>
  <si>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</si>
  <si>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</si>
  <si>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</si>
  <si>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</si>
  <si>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</si>
  <si>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</si>
  <si>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</si>
  <si>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</si>
  <si>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</si>
  <si>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</si>
  <si>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</si>
  <si>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</si>
  <si>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</si>
  <si>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</si>
  <si>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</si>
  <si>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</si>
  <si>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</si>
  <si>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</si>
  <si>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</si>
  <si>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</si>
  <si>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</si>
  <si>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</si>
  <si>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</si>
  <si>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</si>
  <si>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</si>
  <si>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</si>
  <si>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</si>
  <si>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</si>
  <si>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</si>
  <si>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</si>
  <si>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</si>
  <si>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</si>
  <si>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</si>
  <si>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</si>
  <si>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</si>
  <si>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</si>
  <si>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</si>
  <si>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</si>
  <si>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</si>
  <si>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</si>
  <si>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</si>
  <si>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</si>
  <si>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</si>
  <si>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</si>
  <si>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</si>
  <si>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</si>
  <si>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</si>
  <si>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</si>
  <si>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</si>
  <si>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</si>
  <si>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</si>
  <si>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</si>
  <si>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</si>
  <si>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</si>
  <si>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</si>
  <si>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</si>
  <si>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</si>
  <si>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</si>
  <si>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</si>
  <si>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</si>
  <si>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</si>
  <si>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</si>
  <si>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</si>
  <si>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</si>
  <si>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</si>
  <si>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</si>
  <si>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</si>
  <si>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</si>
  <si>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</si>
  <si>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</si>
  <si>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</si>
  <si>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</si>
  <si>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</si>
  <si>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</si>
  <si>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</si>
  <si>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</si>
  <si>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</si>
  <si>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</si>
  <si>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</si>
  <si>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</si>
  <si>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</si>
  <si>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</si>
  <si>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</si>
  <si>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</si>
  <si>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</si>
  <si>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</si>
  <si>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</si>
  <si>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</si>
  <si>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</si>
  <si>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</si>
  <si>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</si>
  <si>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</si>
  <si>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</si>
  <si>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</si>
  <si>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</si>
  <si>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</si>
  <si>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</si>
  <si>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</si>
  <si>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</si>
  <si>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</si>
  <si>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</si>
  <si>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</si>
  <si>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</si>
  <si>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</si>
  <si>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</si>
  <si>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</si>
  <si>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</si>
  <si>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</si>
  <si>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</si>
  <si>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</si>
  <si>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</si>
  <si>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</si>
  <si>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</si>
  <si>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</si>
  <si>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</si>
  <si>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</si>
  <si>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</si>
  <si>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</si>
  <si>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</si>
  <si>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</si>
  <si>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</si>
  <si>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</si>
  <si>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</si>
  <si>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</si>
  <si>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</si>
  <si>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</si>
  <si>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</si>
  <si>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</si>
  <si>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</si>
  <si>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</si>
  <si>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</si>
  <si>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</si>
  <si>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</si>
  <si>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</si>
  <si>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</si>
  <si>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</si>
  <si>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</si>
  <si>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</si>
  <si>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</si>
  <si>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</si>
  <si>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</si>
  <si>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</si>
  <si>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</si>
  <si>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</si>
  <si>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</si>
  <si>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</si>
  <si>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</si>
  <si>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</si>
  <si>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</si>
  <si>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</si>
  <si>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</si>
  <si>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</si>
  <si>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</si>
  <si>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</si>
  <si>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</si>
  <si>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</si>
  <si>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</si>
  <si>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</si>
  <si>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</si>
  <si>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</si>
  <si>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</si>
  <si>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</si>
  <si>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</si>
  <si>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</si>
  <si>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</si>
  <si>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</si>
  <si>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</si>
  <si>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</si>
  <si>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</si>
  <si>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</si>
  <si>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</si>
  <si>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</si>
  <si>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</si>
  <si>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</si>
  <si>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</si>
  <si>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</si>
  <si>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</si>
  <si>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</si>
  <si>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</si>
  <si>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</si>
  <si>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</si>
  <si>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</si>
  <si>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</si>
  <si>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</si>
  <si>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</si>
  <si>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</si>
  <si>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</si>
  <si>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</si>
  <si>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</si>
  <si>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</si>
  <si>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</si>
  <si>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</si>
  <si>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</si>
  <si>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</si>
  <si>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</si>
  <si>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</si>
  <si>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</si>
  <si>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</si>
  <si>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</si>
  <si>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</si>
  <si>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</si>
  <si>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</si>
  <si>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</si>
  <si>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</si>
  <si>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</si>
  <si>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</si>
  <si>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</si>
  <si>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</si>
  <si>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</si>
  <si>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</si>
  <si>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</si>
  <si>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</si>
  <si>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</si>
  <si>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</si>
  <si>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</si>
  <si>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</si>
  <si>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</si>
  <si>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</si>
  <si>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</si>
  <si>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</si>
  <si>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</si>
  <si>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</si>
  <si>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</si>
  <si>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</si>
  <si>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</si>
  <si>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</si>
  <si>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</si>
  <si>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</si>
  <si>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</si>
  <si>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</si>
  <si>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</si>
  <si>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</si>
  <si>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</si>
  <si>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</si>
  <si>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</si>
  <si>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</si>
  <si>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</si>
  <si>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</si>
  <si>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</si>
  <si>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</si>
  <si>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</si>
  <si>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</si>
  <si>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</si>
  <si>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</si>
  <si>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</si>
  <si>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</si>
  <si>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</si>
  <si>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</si>
  <si>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</si>
  <si>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</si>
  <si>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</si>
  <si>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</si>
  <si>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</si>
  <si>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</si>
  <si>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</si>
  <si>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</si>
  <si>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</si>
  <si>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</si>
  <si>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</si>
  <si>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</si>
  <si>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</si>
  <si>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</si>
  <si>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</si>
  <si>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</si>
  <si>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</si>
  <si>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</si>
  <si>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</si>
  <si>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</si>
  <si>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</si>
  <si>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</si>
  <si>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</si>
  <si>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</si>
  <si>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</si>
  <si>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</si>
  <si>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</si>
  <si>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</si>
  <si>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</si>
  <si>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</si>
  <si>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</si>
  <si>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</si>
  <si>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</si>
  <si>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</si>
  <si>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</si>
  <si>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</si>
  <si>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</si>
  <si>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</si>
  <si>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</si>
  <si>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</si>
  <si>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</si>
  <si>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</si>
  <si>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</si>
  <si>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</si>
  <si>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</si>
  <si>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</si>
  <si>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</si>
  <si>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</si>
  <si>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</si>
  <si>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</si>
  <si>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</si>
  <si>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</si>
  <si>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</si>
  <si>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</si>
  <si>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</si>
  <si>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</si>
  <si>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</si>
  <si>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</si>
  <si>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</si>
  <si>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</si>
  <si>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</si>
  <si>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</si>
  <si>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</si>
  <si>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</si>
  <si>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</si>
  <si>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</si>
  <si>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</si>
  <si>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</si>
  <si>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</si>
  <si>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</si>
  <si>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</si>
  <si>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</si>
  <si>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</si>
  <si>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</si>
  <si>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</si>
  <si>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</si>
  <si>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</si>
  <si>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</si>
  <si>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</si>
  <si>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</si>
  <si>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</si>
  <si>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</si>
  <si>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</si>
  <si>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</si>
  <si>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</si>
  <si>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</si>
  <si>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</si>
  <si>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</si>
  <si>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</si>
  <si>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</si>
  <si>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</si>
  <si>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</si>
  <si>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</si>
  <si>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</si>
  <si>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</si>
  <si>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</si>
  <si>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</si>
  <si>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</si>
  <si>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</si>
  <si>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</si>
  <si>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</si>
  <si>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</si>
  <si>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</si>
  <si>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</si>
  <si>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</si>
  <si>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</si>
  <si>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</si>
  <si>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</si>
  <si>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</si>
  <si>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</si>
  <si>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</si>
  <si>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</si>
  <si>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</si>
  <si>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</si>
  <si>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</si>
  <si>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</si>
  <si>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</si>
  <si>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</si>
  <si>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</si>
  <si>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</si>
  <si>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</si>
  <si>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</si>
  <si>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</si>
  <si>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</si>
  <si>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</si>
  <si>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</si>
  <si>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</si>
  <si>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</si>
  <si>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</si>
  <si>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</si>
  <si>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</si>
  <si>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</si>
  <si>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</si>
  <si>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</si>
  <si>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</si>
  <si>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</si>
  <si>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</si>
  <si>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</si>
  <si>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</si>
  <si>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</si>
  <si>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</si>
  <si>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</si>
  <si>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</si>
  <si>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</si>
  <si>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</si>
  <si>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</si>
  <si>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</si>
  <si>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</si>
  <si>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</si>
  <si>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</si>
  <si>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</si>
  <si>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</si>
  <si>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</si>
  <si>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</si>
  <si>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</si>
  <si>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</si>
  <si>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</si>
  <si>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</si>
  <si>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</si>
  <si>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</si>
  <si>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</si>
  <si>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</si>
  <si>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</si>
  <si>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</si>
  <si>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</si>
  <si>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</si>
  <si>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</si>
  <si>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</si>
  <si>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</si>
  <si>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</si>
  <si>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</si>
  <si>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</si>
  <si>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</si>
  <si>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</si>
  <si>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</si>
  <si>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</si>
  <si>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</si>
  <si>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</si>
  <si>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</si>
  <si>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</si>
  <si>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</si>
  <si>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</si>
  <si>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</si>
  <si>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</si>
  <si>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</si>
  <si>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</si>
  <si>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</si>
  <si>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</si>
  <si>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</si>
  <si>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</si>
  <si>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</si>
  <si>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</si>
  <si>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</si>
  <si>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</si>
  <si>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</si>
  <si>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</si>
  <si>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</si>
  <si>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</si>
  <si>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</si>
  <si>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</si>
  <si>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</si>
  <si>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</si>
  <si>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</si>
  <si>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</si>
  <si>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</si>
  <si>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</si>
  <si>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</si>
  <si>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</si>
  <si>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</si>
  <si>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</si>
  <si>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</si>
  <si>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</si>
  <si>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</si>
  <si>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</si>
  <si>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</si>
  <si>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</si>
  <si>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</si>
  <si>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</si>
  <si>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</si>
  <si>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</si>
  <si>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</si>
  <si>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</si>
  <si>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</si>
  <si>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</si>
  <si>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</si>
  <si>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</si>
  <si>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</si>
  <si>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</si>
  <si>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</si>
  <si>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</si>
  <si>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</si>
  <si>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</si>
  <si>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</si>
  <si>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</si>
  <si>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</si>
  <si>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</si>
  <si>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</si>
  <si>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</si>
  <si>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</si>
  <si>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</si>
  <si>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</si>
  <si>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</si>
  <si>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</si>
  <si>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</si>
  <si>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</si>
  <si>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</si>
  <si>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</si>
  <si>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</si>
  <si>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</si>
  <si>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</si>
  <si>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</si>
  <si>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</si>
  <si>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</si>
  <si>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</si>
  <si>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</si>
  <si>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</si>
  <si>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</si>
  <si>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</si>
  <si>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</si>
  <si>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</si>
  <si>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</si>
  <si>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</si>
  <si>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</si>
  <si>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</si>
  <si>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</si>
  <si>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</si>
  <si>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</si>
  <si>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</si>
  <si>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</si>
  <si>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</si>
  <si>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</si>
  <si>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</si>
  <si>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</si>
  <si>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</si>
  <si>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</si>
  <si>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</si>
  <si>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</si>
  <si>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</si>
  <si>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</si>
  <si>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</si>
  <si>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</si>
  <si>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</si>
  <si>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</si>
  <si>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</si>
  <si>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</si>
  <si>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</si>
  <si>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</si>
  <si>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</si>
  <si>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</si>
  <si>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</si>
  <si>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</si>
  <si>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</si>
  <si>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</si>
  <si>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</si>
  <si>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</si>
  <si>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</si>
  <si>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</si>
  <si>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</si>
  <si>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</si>
  <si>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</si>
  <si>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</si>
  <si>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</si>
  <si>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</si>
  <si>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</si>
  <si>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</si>
  <si>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</si>
  <si>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</si>
  <si>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</si>
  <si>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</si>
  <si>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</si>
  <si>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</si>
  <si>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</si>
  <si>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</si>
  <si>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</si>
  <si>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</si>
  <si>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</si>
  <si>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</si>
  <si>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</si>
  <si>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</si>
  <si>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</si>
  <si>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</si>
  <si>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</si>
  <si>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</si>
  <si>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</si>
  <si>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</si>
  <si>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</si>
  <si>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</si>
  <si>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</si>
  <si>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</si>
  <si>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</si>
  <si>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</si>
  <si>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</si>
  <si>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</si>
  <si>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</si>
  <si>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</si>
  <si>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</si>
  <si>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</si>
  <si>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</si>
  <si>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</si>
  <si>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</si>
  <si>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</si>
  <si>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</si>
  <si>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</si>
  <si>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</si>
  <si>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</si>
  <si>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</si>
  <si>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</si>
  <si>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</si>
  <si>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</si>
  <si>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</si>
  <si>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</si>
  <si>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</si>
  <si>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</si>
  <si>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</si>
  <si>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</si>
  <si>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</si>
  <si>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</si>
  <si>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</si>
  <si>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</si>
  <si>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</si>
  <si>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</si>
  <si>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</si>
  <si>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</si>
  <si>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</si>
  <si>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</si>
  <si>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</si>
  <si>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</si>
  <si>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</si>
  <si>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</si>
  <si>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</si>
  <si>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</si>
  <si>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</si>
  <si>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</si>
  <si>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</si>
  <si>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</si>
  <si>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</si>
  <si>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</si>
  <si>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</si>
  <si>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</si>
  <si>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</si>
  <si>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</si>
  <si>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</si>
  <si>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</si>
  <si>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</si>
  <si>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</si>
  <si>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</si>
  <si>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</si>
  <si>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</si>
  <si>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</si>
  <si>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</si>
  <si>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</si>
  <si>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</si>
  <si>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</si>
  <si>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</si>
  <si>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</si>
  <si>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</si>
  <si>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</si>
  <si>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</si>
  <si>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</si>
  <si>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</si>
  <si>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</si>
  <si>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</si>
  <si>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</si>
  <si>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</si>
  <si>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</si>
  <si>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</si>
  <si>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</si>
  <si>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</si>
  <si>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</si>
  <si>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</si>
  <si>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</si>
  <si>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</si>
  <si>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</si>
  <si>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</si>
  <si>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</si>
  <si>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</si>
  <si>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</si>
  <si>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</si>
  <si>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</si>
  <si>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</si>
  <si>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</si>
  <si>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</si>
  <si>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</si>
  <si>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</si>
  <si>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</si>
  <si>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</si>
  <si>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</si>
  <si>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</si>
  <si>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</si>
  <si>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</si>
  <si>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</si>
  <si>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</si>
  <si>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</si>
  <si>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</si>
  <si>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</si>
  <si>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</si>
  <si>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</si>
  <si>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</si>
  <si>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</si>
  <si>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</si>
  <si>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</si>
  <si>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</si>
  <si>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</si>
  <si>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</si>
  <si>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</si>
  <si>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</si>
  <si>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</si>
  <si>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</si>
  <si>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</si>
  <si>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</si>
  <si>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</si>
  <si>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</si>
  <si>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</si>
  <si>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</si>
  <si>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</si>
  <si>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</si>
  <si>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</si>
  <si>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</si>
  <si>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</si>
  <si>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</si>
  <si>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</si>
  <si>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</si>
  <si>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</si>
  <si>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</si>
  <si>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</si>
  <si>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</si>
  <si>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</si>
  <si>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</si>
  <si>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</si>
  <si>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</si>
  <si>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</si>
  <si>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</si>
  <si>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</si>
  <si>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</si>
  <si>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</si>
  <si>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</si>
  <si>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</si>
  <si>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</si>
  <si>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</si>
  <si>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</si>
  <si>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</si>
  <si>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</si>
  <si>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</si>
  <si>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</si>
  <si>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</si>
  <si>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</si>
  <si>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</si>
  <si>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</si>
  <si>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</si>
  <si>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</si>
  <si>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</si>
  <si>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</si>
  <si>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</si>
  <si>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</si>
  <si>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</si>
  <si>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</si>
  <si>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</si>
  <si>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</si>
  <si>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</si>
  <si>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</si>
  <si>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</si>
  <si>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</si>
  <si>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</si>
  <si>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</si>
  <si>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</si>
  <si>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</si>
  <si>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</si>
  <si>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</si>
  <si>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</si>
  <si>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</si>
  <si>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</si>
  <si>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</si>
  <si>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</si>
  <si>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</si>
  <si>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</si>
  <si>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</si>
  <si>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</si>
  <si>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</si>
  <si>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</si>
  <si>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</si>
  <si>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</si>
  <si>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</si>
  <si>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</si>
  <si>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</si>
  <si>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</si>
  <si>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</si>
  <si>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</si>
  <si>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</si>
  <si>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</si>
  <si>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</si>
  <si>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</si>
  <si>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</si>
  <si>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</si>
  <si>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</si>
  <si>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</si>
  <si>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</si>
  <si>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</si>
  <si>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</si>
  <si>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</si>
  <si>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</si>
  <si>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</si>
  <si>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</si>
  <si>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</si>
  <si>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</si>
  <si>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</si>
  <si>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</si>
  <si>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</si>
  <si>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</si>
  <si>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</si>
  <si>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</si>
  <si>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</si>
  <si>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</si>
  <si>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</si>
  <si>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</si>
  <si>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</si>
  <si>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</si>
  <si>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</si>
  <si>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</si>
  <si>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</si>
  <si>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</si>
  <si>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</si>
  <si>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</si>
  <si>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</si>
  <si>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</si>
  <si>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</si>
  <si>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</si>
  <si>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</si>
  <si>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</si>
  <si>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</si>
  <si>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</si>
  <si>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</si>
  <si>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</si>
  <si>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</si>
  <si>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</si>
  <si>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</si>
  <si>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</si>
  <si>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</si>
  <si>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</si>
  <si>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</si>
  <si>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</si>
  <si>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</si>
  <si>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</si>
  <si>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</si>
  <si>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</si>
  <si>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</si>
  <si>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</si>
  <si>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</si>
  <si>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</si>
  <si>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</si>
  <si>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</si>
  <si>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</si>
  <si>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</si>
  <si>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</si>
  <si>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</si>
  <si>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</si>
  <si>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</si>
  <si>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</si>
  <si>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</si>
  <si>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</si>
  <si>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</si>
  <si>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</si>
  <si>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</si>
  <si>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</si>
  <si>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</si>
  <si>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</si>
  <si>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</si>
  <si>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</si>
  <si>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</si>
  <si>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</si>
  <si>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</si>
  <si>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</si>
  <si>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</si>
  <si>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</si>
  <si>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</si>
  <si>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</si>
  <si>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</si>
  <si>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</si>
  <si>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</si>
  <si>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</si>
  <si>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</si>
  <si>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</si>
  <si>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</si>
  <si>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</si>
  <si>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</si>
  <si>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</si>
  <si>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</si>
  <si>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</si>
  <si>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</si>
  <si>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</si>
  <si>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</si>
  <si>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</si>
  <si>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</si>
  <si>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</si>
  <si>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</si>
  <si>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</si>
  <si>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</si>
  <si>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</si>
  <si>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</si>
  <si>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</si>
  <si>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</si>
  <si>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</si>
  <si>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</si>
  <si>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</si>
  <si>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</si>
  <si>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</si>
  <si>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</si>
  <si>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</si>
  <si>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</si>
  <si>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</si>
  <si>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</si>
  <si>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</si>
  <si>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</si>
  <si>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</si>
  <si>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</si>
  <si>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</si>
  <si>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</si>
  <si>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</si>
  <si>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</si>
  <si>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</si>
  <si>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</si>
  <si>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</si>
  <si>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</si>
  <si>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</si>
  <si>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</si>
  <si>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</si>
  <si>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</si>
  <si>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</si>
  <si>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</si>
  <si>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</si>
  <si>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</si>
  <si>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</si>
  <si>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</si>
  <si>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</si>
  <si>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</si>
  <si>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</si>
  <si>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</si>
  <si>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</si>
  <si>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</si>
  <si>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</si>
  <si>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</si>
  <si>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</si>
  <si>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</si>
  <si>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</si>
  <si>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</si>
  <si>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</si>
  <si>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</si>
  <si>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</si>
  <si>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</si>
  <si>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</si>
  <si>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</si>
  <si>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</si>
  <si>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</si>
  <si>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</si>
  <si>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</si>
  <si>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</si>
  <si>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</si>
  <si>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</si>
  <si>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</si>
  <si>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</si>
  <si>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</si>
  <si>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</si>
  <si>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</si>
  <si>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</si>
  <si>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</si>
  <si>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</si>
  <si>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</si>
  <si>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</si>
  <si>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</si>
  <si>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</si>
  <si>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</si>
  <si>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</si>
  <si>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</si>
  <si>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</si>
  <si>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</si>
  <si>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</si>
  <si>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</si>
  <si>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</si>
  <si>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</si>
  <si>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</si>
  <si>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</si>
  <si>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</si>
  <si>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</si>
  <si>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</si>
  <si>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</si>
  <si>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</si>
  <si>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</si>
  <si>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</si>
  <si>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</si>
  <si>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</si>
  <si>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</si>
  <si>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</si>
  <si>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</si>
  <si>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</si>
  <si>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</si>
  <si>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</si>
  <si>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</si>
  <si>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</si>
  <si>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</si>
  <si>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</si>
  <si>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</si>
  <si>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</si>
  <si>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</si>
  <si>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</si>
  <si>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</si>
  <si>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</si>
  <si>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</si>
  <si>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</si>
  <si>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</si>
  <si>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</si>
  <si>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</si>
  <si>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</si>
  <si>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</si>
  <si>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</si>
  <si>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</si>
  <si>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</si>
  <si>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</si>
  <si>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</si>
  <si>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</si>
  <si>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</si>
  <si>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</si>
  <si>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</si>
  <si>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</si>
  <si>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</si>
  <si>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</si>
  <si>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</si>
  <si>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</si>
  <si>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</si>
  <si>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</si>
  <si>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</si>
  <si>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</si>
  <si>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</si>
  <si>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</si>
  <si>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</si>
  <si>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</si>
  <si>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</si>
  <si>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</si>
  <si>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</si>
  <si>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</si>
  <si>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</si>
  <si>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</si>
  <si>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</si>
  <si>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</si>
  <si>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</si>
  <si>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</si>
  <si>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</si>
  <si>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</si>
  <si>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</si>
  <si>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</si>
  <si>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</si>
  <si>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</si>
  <si>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</si>
  <si>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</si>
  <si>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</si>
  <si>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</si>
  <si>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</si>
  <si>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</si>
  <si>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</si>
  <si>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</si>
  <si>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</si>
  <si>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</si>
  <si>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</si>
  <si>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</si>
  <si>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</si>
  <si>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</si>
  <si>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</si>
  <si>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</si>
  <si>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</si>
  <si>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</si>
  <si>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</si>
  <si>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</si>
  <si>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</si>
  <si>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</si>
  <si>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</si>
  <si>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</si>
  <si>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</si>
  <si>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</si>
  <si>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</si>
  <si>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</si>
  <si>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</si>
  <si>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</si>
  <si>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</si>
  <si>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</si>
  <si>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</si>
  <si>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</si>
  <si>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</si>
  <si>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</si>
  <si>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</si>
  <si>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</si>
  <si>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</si>
  <si>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</si>
  <si>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</si>
  <si>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</si>
  <si>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</si>
  <si>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</si>
  <si>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</si>
  <si>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</si>
  <si>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</si>
  <si>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</si>
  <si>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</si>
  <si>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</si>
  <si>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</si>
  <si>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</si>
  <si>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</si>
  <si>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</si>
  <si>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</si>
  <si>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</si>
  <si>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</si>
  <si>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</si>
  <si>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</si>
  <si>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</si>
  <si>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</si>
  <si>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</si>
  <si>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</si>
  <si>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</si>
  <si>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</si>
  <si>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</si>
  <si>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</si>
  <si>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</si>
  <si>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</si>
  <si>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</si>
  <si>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</si>
  <si>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</si>
  <si>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</si>
  <si>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</si>
  <si>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</si>
  <si>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</si>
  <si>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</si>
  <si>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</si>
  <si>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</si>
  <si>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</si>
  <si>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</si>
  <si>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</si>
  <si>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</si>
  <si>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</si>
  <si>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</si>
  <si>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</si>
  <si>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</si>
  <si>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</si>
  <si>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</si>
  <si>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</si>
  <si>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</si>
  <si>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</si>
  <si>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</si>
  <si>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</si>
  <si>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</si>
  <si>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</si>
  <si>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</si>
  <si>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</si>
  <si>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</si>
  <si>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</si>
  <si>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</si>
  <si>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</si>
  <si>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</si>
  <si>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</si>
  <si>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</si>
  <si>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</si>
  <si>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</si>
  <si>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</si>
  <si>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</si>
  <si>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</si>
  <si>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</si>
  <si>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</si>
  <si>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</si>
  <si>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</si>
  <si>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</si>
  <si>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</si>
  <si>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</si>
  <si>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</si>
  <si>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</si>
  <si>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</si>
  <si>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</si>
  <si>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</si>
  <si>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</si>
  <si>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</si>
  <si>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</si>
  <si>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</si>
  <si>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</si>
  <si>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</si>
  <si>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</si>
  <si>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</si>
  <si>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</si>
  <si>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</si>
  <si>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</si>
  <si>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</si>
  <si>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</si>
  <si>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</si>
  <si>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</si>
  <si>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</si>
  <si>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</si>
  <si>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</si>
  <si>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</si>
  <si>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</si>
  <si>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</si>
  <si>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</si>
  <si>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</si>
  <si>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</si>
  <si>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</si>
  <si>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</si>
  <si>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</si>
  <si>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</si>
  <si>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</si>
  <si>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</si>
  <si>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</si>
  <si>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</si>
  <si>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</si>
  <si>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</si>
  <si>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</si>
  <si>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</si>
  <si>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</si>
  <si>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</si>
  <si>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</si>
  <si>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</si>
  <si>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</si>
  <si>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</si>
  <si>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</si>
  <si>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</si>
  <si>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</si>
  <si>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</si>
  <si>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</si>
  <si>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</si>
  <si>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</si>
  <si>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</si>
  <si>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</si>
  <si>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</si>
  <si>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</si>
  <si>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</si>
  <si>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</si>
  <si>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</si>
  <si>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</si>
  <si>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</si>
  <si>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</si>
  <si>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</si>
  <si>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</si>
  <si>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</si>
  <si>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</si>
  <si>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</si>
  <si>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</si>
  <si>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</si>
  <si>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</si>
  <si>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</si>
  <si>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</si>
  <si>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</si>
  <si>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</si>
  <si>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</si>
  <si>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</si>
  <si>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</si>
  <si>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</si>
  <si>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</si>
  <si>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</si>
  <si>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</si>
  <si>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</si>
  <si>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</si>
  <si>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</si>
  <si>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</si>
  <si>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</si>
  <si>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</si>
  <si>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</si>
  <si>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</si>
  <si>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</si>
  <si>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</si>
  <si>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</si>
  <si>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</si>
  <si>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</si>
  <si>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</si>
  <si>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</si>
  <si>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</si>
  <si>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</si>
  <si>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</si>
  <si>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</si>
  <si>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</si>
  <si>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</si>
  <si>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</si>
  <si>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</si>
  <si>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</si>
  <si>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</si>
  <si>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</si>
  <si>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</si>
  <si>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</si>
  <si>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</si>
  <si>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</si>
  <si>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</si>
  <si>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</si>
  <si>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</si>
  <si>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</si>
  <si>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</si>
  <si>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</si>
  <si>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</si>
  <si>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</si>
  <si>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</si>
  <si>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</si>
  <si>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</si>
  <si>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</si>
  <si>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</si>
  <si>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</si>
  <si>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</si>
  <si>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</si>
  <si>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</si>
  <si>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</si>
  <si>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</si>
  <si>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</si>
  <si>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</si>
  <si>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</si>
  <si>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</si>
  <si>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</si>
  <si>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</si>
  <si>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</si>
  <si>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</si>
  <si>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</si>
  <si>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</si>
  <si>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</si>
  <si>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</si>
  <si>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</si>
  <si>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</si>
  <si>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</si>
  <si>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</si>
  <si>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</si>
  <si>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</si>
  <si>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</si>
  <si>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</si>
  <si>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</si>
  <si>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</si>
  <si>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</si>
  <si>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</si>
  <si>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</si>
  <si>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</si>
  <si>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</si>
  <si>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</si>
  <si>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</si>
  <si>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</si>
  <si>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</si>
  <si>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</si>
  <si>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</si>
  <si>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</si>
  <si>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</si>
  <si>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</si>
  <si>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</si>
  <si>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</si>
  <si>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</si>
  <si>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</si>
  <si>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</si>
  <si>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</si>
  <si>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</si>
  <si>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</si>
  <si>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</si>
  <si>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</si>
  <si>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</si>
  <si>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</si>
  <si>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</si>
  <si>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</si>
  <si>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</si>
  <si>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</si>
  <si>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</si>
  <si>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</si>
  <si>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</si>
  <si>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</si>
  <si>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</si>
  <si>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</si>
  <si>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</si>
  <si>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</si>
  <si>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</si>
  <si>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</si>
  <si>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</si>
  <si>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</si>
  <si>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</si>
  <si>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</si>
  <si>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</si>
  <si>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</si>
  <si>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</si>
  <si>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</si>
  <si>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</si>
  <si>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</si>
  <si>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</si>
  <si>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</si>
  <si>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</si>
  <si>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</si>
  <si>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</si>
  <si>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</si>
  <si>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</si>
  <si>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</si>
  <si>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</si>
  <si>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</si>
  <si>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</si>
  <si>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</si>
  <si>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</si>
  <si>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</si>
  <si>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</si>
  <si>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</si>
  <si>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</si>
  <si>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</si>
  <si>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</si>
  <si>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</si>
  <si>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</si>
  <si>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</si>
  <si>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</si>
  <si>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</si>
  <si>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</si>
  <si>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</si>
  <si>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</si>
  <si>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</si>
  <si>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</si>
  <si>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</si>
  <si>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</si>
  <si>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</si>
  <si>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</si>
  <si>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</si>
  <si>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</si>
  <si>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</si>
  <si>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</si>
  <si>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</si>
  <si>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</si>
  <si>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</si>
  <si>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</si>
  <si>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</si>
  <si>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</si>
  <si>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</si>
  <si>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</si>
  <si>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</si>
  <si>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</si>
  <si>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</si>
  <si>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</si>
  <si>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</si>
  <si>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</si>
  <si>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</si>
  <si>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</si>
  <si>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</si>
  <si>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</si>
  <si>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</si>
  <si>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</si>
  <si>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</si>
  <si>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</si>
  <si>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</si>
  <si>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</si>
  <si>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</si>
  <si>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</si>
  <si>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</si>
  <si>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</si>
  <si>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</si>
  <si>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</si>
  <si>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</si>
  <si>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</si>
  <si>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</si>
  <si>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</si>
  <si>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</si>
  <si>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</si>
  <si>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</si>
  <si>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</si>
  <si>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</si>
  <si>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</si>
  <si>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</si>
  <si>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</si>
  <si>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</si>
  <si>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</si>
  <si>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</si>
  <si>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</si>
  <si>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</si>
  <si>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</si>
  <si>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</si>
  <si>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</si>
  <si>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</si>
  <si>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</si>
  <si>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</si>
  <si>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</si>
  <si>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</si>
  <si>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</si>
  <si>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</si>
  <si>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</si>
  <si>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</si>
  <si>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</si>
  <si>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</si>
  <si>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</si>
  <si>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</si>
  <si>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</si>
  <si>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</si>
  <si>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</si>
  <si>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</si>
  <si>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</si>
  <si>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</si>
  <si>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</si>
  <si>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</si>
  <si>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</si>
  <si>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</si>
  <si>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</si>
  <si>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</si>
  <si>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</si>
  <si>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</si>
  <si>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</si>
  <si>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</si>
  <si>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</si>
  <si>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</si>
  <si>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</si>
  <si>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</si>
  <si>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</si>
  <si>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</si>
  <si>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</si>
  <si>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</si>
  <si>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</si>
  <si>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</si>
  <si>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</si>
  <si>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</si>
  <si>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</si>
  <si>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</si>
  <si>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</si>
  <si>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</si>
  <si>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</si>
  <si>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</si>
  <si>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</si>
  <si>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</si>
  <si>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</si>
  <si>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</si>
  <si>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</si>
  <si>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</si>
  <si>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</si>
  <si>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</si>
  <si>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</si>
  <si>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</si>
  <si>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</si>
  <si>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</si>
  <si>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</si>
  <si>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</si>
  <si>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</si>
  <si>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</si>
  <si>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</si>
  <si>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</si>
  <si>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</si>
  <si>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</si>
  <si>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</si>
  <si>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</si>
  <si>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</si>
  <si>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</si>
  <si>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</si>
  <si>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</si>
  <si>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</si>
  <si>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</si>
  <si>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</si>
  <si>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</si>
  <si>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</si>
  <si>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</si>
  <si>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</si>
  <si>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</si>
  <si>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</si>
  <si>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</si>
  <si>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</si>
  <si>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</si>
  <si>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</si>
  <si>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</si>
  <si>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</si>
  <si>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</si>
  <si>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</si>
  <si>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</si>
  <si>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</si>
  <si>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</si>
  <si>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</si>
  <si>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</si>
  <si>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</si>
  <si>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</si>
  <si>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</si>
  <si>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</si>
  <si>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</si>
  <si>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</si>
  <si>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</si>
  <si>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</si>
  <si>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</si>
  <si>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</si>
  <si>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</si>
  <si>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</si>
  <si>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</si>
  <si>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</si>
  <si>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</si>
  <si>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</si>
  <si>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</si>
  <si>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</si>
  <si>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</si>
  <si>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</si>
  <si>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</si>
  <si>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</si>
  <si>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</si>
  <si>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</si>
  <si>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</si>
  <si>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</si>
  <si>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</si>
  <si>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</si>
  <si>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</si>
  <si>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</si>
  <si>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</si>
  <si>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</si>
  <si>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</si>
  <si>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</si>
  <si>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</si>
  <si>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</si>
  <si>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</si>
  <si>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</si>
  <si>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</si>
  <si>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</si>
  <si>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</si>
  <si>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</si>
  <si>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</si>
  <si>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</si>
  <si>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</si>
  <si>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</si>
  <si>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</si>
  <si>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</si>
  <si>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</si>
  <si>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</si>
  <si>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</si>
  <si>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</si>
  <si>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</si>
  <si>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</si>
  <si>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</si>
  <si>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</si>
  <si>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</si>
  <si>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</si>
  <si>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</si>
  <si>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</si>
  <si>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</si>
  <si>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</si>
  <si>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</si>
  <si>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</si>
  <si>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</si>
  <si>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</si>
  <si>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</si>
  <si>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</si>
  <si>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</si>
  <si>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</si>
  <si>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</si>
  <si>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</si>
  <si>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</si>
  <si>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</si>
  <si>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</si>
  <si>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</si>
  <si>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</si>
  <si>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</si>
  <si>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</si>
  <si>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</si>
  <si>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</si>
  <si>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</si>
  <si>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</si>
  <si>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</si>
  <si>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</si>
  <si>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</si>
  <si>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</si>
  <si>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</si>
  <si>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</si>
  <si>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</si>
  <si>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</si>
  <si>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</si>
  <si>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</si>
  <si>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</si>
  <si>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</si>
  <si>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</si>
  <si>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</si>
  <si>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</si>
  <si>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</si>
  <si>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</si>
  <si>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</si>
  <si>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</si>
  <si>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</si>
  <si>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</si>
  <si>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</si>
  <si>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</si>
  <si>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</si>
  <si>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</si>
  <si>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</si>
  <si>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</si>
  <si>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</si>
  <si>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</si>
  <si>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</si>
  <si>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</si>
  <si>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</si>
  <si>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</si>
  <si>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</si>
  <si>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</si>
  <si>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</si>
  <si>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</si>
  <si>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</si>
  <si>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</si>
  <si>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</si>
  <si>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</si>
  <si>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</si>
  <si>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</si>
  <si>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</si>
  <si>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</si>
  <si>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</si>
  <si>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</si>
  <si>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</si>
  <si>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</si>
  <si>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</si>
  <si>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</si>
  <si>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</si>
  <si>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</si>
  <si>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</si>
  <si>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</si>
  <si>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</si>
  <si>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</si>
  <si>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</si>
  <si>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</si>
  <si>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</si>
  <si>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</si>
  <si>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</si>
  <si>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</si>
  <si>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</si>
  <si>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</si>
  <si>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</si>
  <si>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</si>
  <si>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</si>
  <si>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</si>
  <si>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</si>
  <si>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</si>
  <si>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</si>
  <si>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</si>
  <si>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</si>
  <si>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</si>
  <si>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</si>
  <si>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</si>
  <si>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</si>
  <si>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</si>
  <si>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</si>
  <si>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</si>
  <si>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</si>
  <si>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</si>
  <si>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</si>
  <si>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</si>
  <si>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</si>
  <si>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</si>
  <si>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</si>
  <si>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</si>
  <si>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</si>
  <si>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</si>
  <si>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</si>
  <si>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</si>
  <si>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</si>
  <si>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</si>
  <si>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</si>
  <si>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</si>
  <si>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</si>
  <si>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</si>
  <si>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</si>
  <si>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</si>
  <si>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</si>
  <si>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</si>
  <si>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</si>
  <si>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</si>
  <si>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</si>
  <si>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</si>
  <si>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</si>
  <si>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</si>
  <si>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</si>
  <si>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</si>
  <si>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</si>
  <si>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</si>
  <si>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</si>
  <si>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</si>
  <si>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</si>
  <si>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</si>
  <si>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</si>
  <si>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</si>
  <si>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</si>
  <si>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</si>
  <si>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</si>
  <si>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</si>
  <si>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</si>
  <si>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</si>
  <si>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</si>
  <si>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</si>
  <si>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</si>
  <si>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</si>
  <si>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</si>
  <si>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</si>
  <si>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</si>
  <si>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</si>
  <si>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</si>
  <si>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</si>
  <si>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</si>
  <si>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</si>
  <si>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</si>
  <si>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</si>
  <si>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</si>
  <si>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</si>
  <si>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</si>
  <si>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</si>
  <si>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</si>
  <si>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</si>
  <si>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</si>
  <si>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</si>
  <si>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</si>
  <si>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</si>
  <si>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</si>
  <si>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</si>
  <si>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</si>
  <si>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</si>
  <si>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</si>
  <si>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</si>
  <si>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</si>
  <si>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</si>
  <si>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</si>
  <si>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</si>
  <si>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</si>
  <si>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</si>
  <si>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</si>
  <si>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</si>
  <si>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</si>
  <si>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</si>
  <si>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</si>
  <si>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</si>
  <si>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</si>
  <si>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</si>
  <si>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</si>
  <si>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</si>
  <si>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</si>
  <si>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</si>
  <si>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</si>
  <si>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</si>
  <si>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</si>
  <si>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</si>
  <si>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</si>
  <si>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</si>
  <si>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</si>
  <si>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</si>
  <si>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</si>
  <si>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</si>
  <si>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</si>
  <si>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</si>
  <si>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</si>
  <si>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</si>
  <si>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</si>
  <si>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</si>
  <si>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</si>
  <si>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</si>
  <si>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</si>
  <si>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</si>
  <si>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</si>
  <si>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</si>
  <si>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</si>
  <si>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</si>
  <si>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</si>
  <si>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</si>
  <si>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</si>
  <si>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</si>
  <si>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</si>
  <si>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</si>
  <si>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</si>
  <si>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</si>
  <si>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</si>
  <si>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</si>
  <si>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</si>
  <si>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</si>
  <si>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</si>
  <si>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</si>
  <si>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</si>
  <si>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</si>
  <si>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</si>
  <si>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</si>
  <si>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</si>
  <si>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</si>
  <si>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</si>
  <si>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</si>
  <si>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</si>
  <si>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</si>
  <si>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</si>
  <si>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</si>
  <si>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</si>
  <si>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</si>
  <si>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</si>
  <si>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</si>
  <si>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</si>
  <si>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</si>
  <si>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</si>
  <si>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</si>
  <si>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</si>
  <si>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</si>
  <si>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</si>
  <si>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</si>
  <si>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</si>
  <si>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</si>
  <si>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</si>
  <si>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</si>
  <si>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</si>
  <si>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</si>
  <si>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</si>
  <si>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</si>
  <si>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</si>
  <si>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</si>
  <si>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</si>
  <si>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</si>
  <si>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</si>
  <si>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</si>
  <si>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</si>
  <si>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</si>
  <si>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</si>
  <si>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</si>
  <si>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</si>
  <si>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</si>
  <si>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</si>
  <si>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</si>
  <si>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</si>
  <si>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</si>
  <si>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</si>
  <si>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</si>
  <si>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</si>
  <si>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</si>
  <si>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</si>
  <si>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</si>
  <si>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</si>
  <si>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</si>
  <si>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</si>
  <si>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</si>
  <si>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</si>
  <si>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</si>
  <si>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</si>
  <si>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</si>
  <si>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</si>
  <si>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</si>
  <si>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</si>
  <si>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</si>
  <si>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</si>
  <si>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</si>
  <si>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</si>
  <si>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</si>
  <si>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</si>
  <si>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</si>
  <si>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</si>
  <si>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</si>
  <si>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</si>
  <si>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</si>
  <si>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</si>
  <si>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</si>
  <si>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</si>
  <si>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</si>
  <si>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</si>
  <si>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</si>
  <si>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</si>
  <si>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</si>
  <si>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</si>
  <si>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</si>
  <si>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</si>
  <si>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</si>
  <si>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</si>
  <si>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</si>
  <si>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</si>
  <si>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</si>
  <si>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</si>
  <si>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</si>
  <si>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</si>
  <si>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</si>
  <si>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</si>
  <si>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</si>
  <si>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</si>
  <si>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</si>
  <si>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</si>
  <si>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</si>
  <si>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</si>
  <si>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</si>
  <si>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</si>
  <si>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</si>
  <si>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</si>
  <si>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</si>
  <si>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</si>
  <si>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</si>
  <si>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</si>
  <si>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</si>
  <si>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</si>
  <si>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</si>
  <si>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</si>
  <si>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</si>
  <si>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</si>
  <si>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</si>
  <si>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</si>
  <si>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</si>
  <si>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</si>
  <si>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</si>
  <si>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</si>
  <si>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</si>
  <si>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</si>
  <si>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</si>
  <si>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</si>
  <si>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</si>
  <si>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</si>
  <si>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</si>
  <si>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</si>
  <si>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</si>
  <si>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</si>
  <si>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</si>
  <si>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</si>
  <si>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</si>
  <si>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</si>
  <si>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</si>
  <si>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</si>
  <si>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</si>
  <si>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</si>
  <si>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</si>
  <si>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</si>
  <si>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</si>
  <si>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</si>
  <si>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</si>
  <si>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</si>
  <si>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</si>
  <si>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</si>
  <si>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</si>
  <si>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</si>
  <si>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</si>
  <si>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</si>
  <si>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</si>
  <si>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</si>
  <si>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</si>
  <si>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</si>
  <si>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</si>
  <si>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</si>
  <si>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</si>
  <si>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</si>
  <si>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</si>
  <si>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</si>
  <si>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</si>
  <si>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</si>
  <si>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</si>
  <si>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</si>
  <si>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</si>
  <si>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</si>
  <si>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</si>
  <si>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</si>
  <si>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</si>
  <si>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</si>
  <si>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</si>
  <si>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</si>
  <si>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</si>
  <si>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</si>
  <si>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</si>
  <si>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</si>
  <si>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</si>
  <si>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</si>
  <si>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</si>
  <si>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</si>
  <si>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</si>
  <si>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</si>
  <si>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</si>
  <si>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</si>
  <si>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</si>
  <si>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</si>
  <si>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</si>
  <si>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</si>
  <si>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</si>
  <si>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</si>
  <si>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</si>
  <si>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</si>
  <si>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</si>
  <si>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</si>
  <si>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</si>
  <si>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</si>
  <si>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</si>
  <si>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</si>
  <si>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</si>
  <si>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</si>
  <si>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</si>
  <si>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</si>
  <si>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</si>
  <si>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</si>
  <si>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</si>
  <si>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</si>
  <si>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</si>
  <si>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</si>
  <si>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</si>
  <si>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</si>
  <si>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</si>
  <si>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</si>
  <si>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</si>
  <si>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</si>
  <si>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</si>
  <si>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</si>
  <si>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</si>
  <si>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</si>
  <si>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</si>
  <si>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</si>
  <si>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</si>
  <si>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</si>
  <si>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</si>
  <si>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</si>
  <si>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</si>
  <si>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</si>
  <si>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</si>
  <si>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</si>
  <si>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</si>
  <si>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</si>
  <si>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</si>
  <si>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</si>
  <si>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</si>
  <si>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</si>
  <si>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</si>
  <si>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</si>
  <si>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</si>
  <si>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</si>
  <si>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</si>
  <si>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</si>
  <si>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</si>
  <si>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</si>
  <si>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</si>
  <si>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</si>
  <si>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</si>
  <si>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</si>
  <si>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</si>
  <si>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</si>
  <si>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</si>
  <si>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</si>
  <si>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</si>
  <si>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</si>
  <si>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</si>
  <si>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</si>
  <si>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</si>
  <si>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</si>
  <si>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</si>
  <si>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</si>
  <si>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</si>
  <si>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</si>
  <si>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</si>
  <si>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</si>
  <si>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</si>
  <si>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</si>
  <si>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</si>
  <si>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</si>
  <si>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</si>
  <si>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</si>
  <si>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</si>
  <si>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</si>
  <si>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</si>
  <si>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</si>
  <si>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</si>
  <si>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</si>
  <si>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</si>
  <si>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</si>
  <si>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</si>
  <si>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</si>
  <si>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</si>
  <si>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</si>
  <si>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</si>
  <si>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</si>
  <si>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</si>
  <si>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</si>
  <si>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</si>
  <si>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</si>
  <si>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</si>
  <si>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</si>
  <si>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</si>
  <si>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</si>
  <si>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</si>
  <si>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</si>
  <si>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</si>
  <si>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</si>
  <si>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</si>
  <si>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</si>
  <si>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</si>
  <si>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</si>
  <si>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</si>
  <si>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</si>
  <si>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</si>
  <si>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</si>
  <si>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</si>
  <si>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</si>
  <si>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</si>
  <si>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</si>
  <si>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</si>
  <si>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</si>
  <si>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</si>
  <si>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</si>
  <si>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</si>
  <si>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</si>
  <si>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</si>
  <si>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</si>
  <si>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</si>
  <si>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</si>
  <si>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</si>
  <si>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</si>
  <si>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</si>
  <si>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</si>
  <si>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</si>
  <si>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</si>
  <si>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</si>
  <si>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</si>
  <si>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</si>
  <si>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</si>
  <si>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</si>
  <si>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</si>
  <si>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</si>
  <si>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</si>
  <si>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</si>
  <si>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</si>
  <si>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</si>
  <si>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</si>
  <si>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</si>
  <si>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</si>
  <si>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</si>
  <si>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</si>
  <si>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</si>
  <si>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</si>
  <si>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</si>
  <si>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</si>
  <si>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</si>
  <si>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</si>
  <si>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</si>
  <si>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</si>
  <si>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</si>
  <si>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</si>
  <si>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</si>
  <si>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</si>
  <si>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</si>
  <si>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</si>
  <si>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</si>
  <si>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</si>
  <si>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</si>
  <si>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</si>
  <si>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</si>
  <si>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</si>
  <si>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</si>
  <si>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</si>
  <si>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</si>
  <si>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</si>
  <si>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</si>
  <si>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</si>
  <si>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</si>
  <si>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</si>
  <si>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</si>
  <si>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</si>
  <si>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</si>
  <si>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</si>
  <si>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</si>
  <si>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</si>
  <si>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</si>
  <si>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</si>
  <si>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</si>
  <si>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</si>
  <si>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</si>
  <si>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</si>
  <si>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</si>
  <si>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</si>
  <si>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</si>
  <si>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</si>
  <si>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</si>
  <si>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</si>
  <si>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</si>
  <si>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</si>
  <si>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</si>
  <si>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</si>
  <si>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</si>
  <si>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</si>
  <si>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</si>
  <si>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</si>
  <si>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</si>
  <si>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</si>
  <si>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</si>
  <si>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</si>
  <si>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</si>
  <si>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</si>
  <si>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</si>
  <si>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</si>
  <si>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</si>
  <si>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</si>
  <si>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</si>
  <si>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</si>
  <si>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</si>
  <si>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</si>
  <si>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</si>
  <si>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</si>
  <si>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</si>
  <si>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</si>
  <si>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</si>
  <si>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</si>
  <si>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</si>
  <si>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</si>
  <si>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</si>
  <si>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</si>
  <si>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</si>
  <si>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</si>
  <si>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</si>
  <si>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</si>
  <si>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</si>
  <si>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</si>
  <si>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</si>
  <si>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</si>
  <si>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</si>
  <si>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</si>
  <si>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</si>
  <si>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</si>
  <si>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</si>
  <si>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</si>
  <si>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</si>
  <si>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</si>
  <si>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</si>
  <si>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</si>
  <si>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</si>
  <si>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</si>
  <si>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</si>
  <si>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</si>
  <si>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</si>
  <si>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</si>
  <si>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</si>
  <si>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</si>
  <si>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</si>
  <si>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</si>
  <si>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</si>
  <si>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</si>
  <si>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</si>
  <si>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</si>
  <si>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</si>
  <si>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</si>
  <si>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</si>
  <si>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</si>
  <si>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</si>
  <si>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</si>
  <si>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</si>
  <si>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</si>
  <si>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</si>
  <si>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</si>
  <si>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</si>
  <si>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</si>
  <si>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</si>
  <si>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</si>
  <si>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</si>
  <si>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</si>
  <si>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</si>
  <si>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</si>
  <si>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</si>
  <si>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</si>
  <si>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</si>
  <si>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</si>
  <si>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</si>
  <si>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</si>
  <si>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</si>
  <si>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</si>
  <si>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</si>
  <si>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</si>
  <si>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</si>
  <si>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</si>
  <si>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</si>
  <si>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</si>
  <si>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</si>
  <si>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</si>
  <si>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</si>
  <si>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</si>
  <si>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</si>
  <si>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</si>
  <si>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</si>
  <si>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</si>
  <si>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</si>
  <si>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</si>
  <si>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</si>
  <si>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</si>
  <si>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</si>
  <si>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</si>
  <si>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</si>
  <si>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</si>
  <si>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</si>
  <si>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</si>
  <si>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</si>
  <si>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</si>
  <si>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</si>
  <si>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</si>
  <si>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</si>
  <si>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</si>
  <si>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</si>
  <si>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</si>
  <si>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</si>
  <si>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</si>
  <si>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</si>
  <si>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</si>
  <si>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</si>
  <si>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</si>
  <si>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</si>
  <si>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</si>
  <si>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</si>
  <si>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</si>
  <si>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</si>
  <si>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</si>
  <si>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</si>
  <si>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</si>
  <si>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</si>
  <si>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</si>
  <si>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</si>
  <si>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</si>
  <si>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</si>
  <si>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</si>
  <si>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</si>
  <si>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</si>
  <si>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</si>
  <si>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</si>
  <si>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</si>
  <si>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</si>
  <si>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</si>
  <si>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</si>
  <si>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</si>
  <si>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</si>
  <si>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</si>
  <si>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</si>
  <si>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</si>
  <si>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</si>
  <si>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</si>
  <si>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</si>
  <si>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</si>
  <si>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</si>
  <si>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</si>
  <si>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</si>
  <si>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</si>
  <si>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</si>
  <si>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</si>
  <si>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</si>
  <si>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</si>
  <si>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</si>
  <si>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</si>
  <si>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</si>
  <si>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</si>
  <si>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</si>
  <si>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</si>
  <si>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</si>
  <si>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</si>
  <si>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</si>
  <si>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</si>
  <si>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</si>
  <si>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</si>
  <si>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</si>
  <si>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</si>
  <si>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</si>
  <si>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</si>
  <si>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</si>
  <si>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</si>
  <si>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</si>
  <si>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</si>
  <si>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</si>
  <si>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</si>
  <si>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</si>
  <si>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</si>
  <si>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</si>
  <si>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</si>
  <si>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</si>
  <si>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</si>
  <si>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</si>
  <si>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</si>
  <si>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</si>
  <si>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</si>
  <si>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</si>
  <si>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</si>
  <si>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</si>
  <si>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</si>
  <si>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</si>
  <si>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</si>
  <si>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</si>
  <si>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</si>
  <si>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</si>
  <si>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</si>
  <si>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</si>
  <si>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</si>
  <si>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</si>
  <si>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</si>
  <si>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</si>
  <si>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</si>
  <si>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</si>
  <si>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</si>
  <si>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</si>
  <si>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</si>
  <si>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</si>
  <si>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</si>
  <si>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</si>
  <si>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</si>
  <si>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</si>
  <si>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</si>
  <si>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</si>
  <si>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</si>
  <si>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</si>
  <si>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</si>
  <si>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</si>
  <si>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</si>
  <si>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</si>
  <si>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</si>
  <si>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</si>
  <si>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</si>
  <si>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</si>
  <si>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</si>
  <si>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</si>
  <si>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</si>
  <si>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</si>
  <si>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</si>
  <si>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</si>
  <si>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</si>
  <si>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</si>
  <si>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</si>
  <si>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</si>
  <si>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</si>
  <si>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</si>
  <si>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</si>
  <si>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</si>
  <si>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</si>
  <si>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</si>
  <si>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</si>
  <si>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</si>
  <si>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</si>
  <si>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</si>
  <si>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</si>
  <si>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</si>
  <si>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</si>
  <si>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</si>
  <si>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</si>
  <si>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</si>
  <si>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</si>
  <si>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</si>
  <si>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</si>
  <si>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</si>
  <si>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</si>
  <si>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</si>
  <si>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</si>
  <si>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</si>
  <si>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</si>
  <si>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</si>
  <si>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</si>
  <si>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</si>
  <si>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</si>
  <si>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</si>
  <si>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</si>
  <si>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</si>
  <si>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</si>
  <si>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</si>
  <si>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</si>
  <si>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</si>
  <si>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</si>
  <si>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</si>
  <si>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</si>
  <si>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</si>
  <si>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</si>
  <si>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</si>
  <si>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</si>
  <si>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</si>
  <si>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</si>
  <si>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</si>
  <si>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</si>
  <si>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</si>
  <si>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</si>
  <si>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</si>
  <si>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</si>
  <si>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</si>
  <si>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</si>
  <si>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</si>
  <si>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</si>
  <si>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</si>
  <si>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</si>
  <si>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</si>
  <si>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</si>
  <si>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</si>
  <si>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</si>
  <si>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</si>
  <si>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</si>
  <si>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</si>
  <si>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</si>
  <si>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</si>
  <si>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</si>
  <si>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</si>
  <si>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</si>
  <si>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</si>
  <si>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</si>
  <si>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</si>
  <si>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</si>
  <si>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</si>
  <si>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</si>
  <si>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</si>
  <si>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</si>
  <si>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</si>
  <si>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</si>
  <si>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</si>
  <si>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</si>
  <si>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</si>
  <si>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</si>
  <si>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</si>
  <si>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</si>
  <si>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</si>
  <si>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</si>
  <si>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</si>
  <si>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</si>
  <si>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</si>
  <si>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</si>
  <si>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</si>
  <si>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</si>
  <si>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</si>
  <si>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</si>
  <si>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</si>
  <si>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</si>
  <si>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</si>
  <si>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</si>
  <si>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</si>
  <si>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</si>
  <si>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</si>
  <si>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</si>
  <si>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</si>
  <si>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</si>
  <si>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</si>
  <si>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</si>
  <si>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</si>
  <si>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</si>
  <si>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</si>
  <si>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</si>
  <si>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</si>
  <si>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</si>
  <si>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</si>
  <si>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</si>
  <si>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</si>
  <si>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</si>
  <si>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</si>
  <si>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</si>
  <si>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</si>
  <si>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</si>
  <si>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</si>
  <si>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</si>
  <si>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</si>
  <si>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</si>
  <si>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</si>
  <si>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</si>
  <si>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</si>
  <si>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</si>
  <si>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</si>
  <si>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</si>
  <si>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</si>
  <si>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</si>
  <si>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</si>
  <si>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</si>
  <si>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</si>
  <si>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</si>
  <si>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</si>
  <si>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</si>
  <si>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</si>
  <si>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</si>
  <si>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</si>
  <si>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</si>
  <si>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</si>
  <si>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</si>
  <si>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</si>
  <si>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</si>
  <si>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</si>
  <si>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</si>
  <si>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</si>
  <si>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</si>
  <si>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</si>
  <si>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</si>
  <si>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</si>
  <si>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</si>
  <si>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</si>
  <si>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</si>
  <si>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</si>
  <si>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</si>
  <si>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</si>
  <si>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</si>
  <si>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</si>
  <si>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</si>
  <si>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</si>
  <si>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</si>
  <si>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</si>
  <si>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</si>
  <si>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</si>
  <si>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</si>
  <si>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</si>
  <si>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</si>
  <si>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</si>
  <si>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</si>
  <si>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</si>
  <si>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</si>
  <si>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</si>
  <si>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</si>
  <si>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</si>
  <si>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</si>
  <si>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</si>
  <si>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</si>
  <si>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</si>
  <si>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</si>
  <si>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</si>
  <si>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</si>
  <si>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</si>
  <si>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</si>
  <si>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</si>
  <si>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</si>
  <si>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</si>
  <si>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</si>
  <si>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</si>
  <si>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</si>
  <si>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</si>
  <si>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</si>
  <si>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</si>
  <si>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</si>
  <si>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</si>
  <si>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</si>
  <si>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</si>
  <si>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</si>
  <si>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</si>
  <si>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</si>
  <si>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</si>
  <si>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</si>
  <si>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</si>
  <si>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</si>
  <si>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</si>
  <si>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</si>
  <si>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</si>
  <si>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</si>
  <si>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</si>
  <si>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</si>
  <si>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</si>
  <si>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</si>
  <si>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</si>
  <si>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</si>
  <si>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</si>
  <si>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</si>
  <si>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</si>
  <si>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</si>
  <si>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</si>
  <si>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</si>
  <si>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</si>
  <si>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</si>
  <si>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</si>
  <si>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</si>
  <si>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</si>
  <si>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</si>
  <si>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</si>
  <si>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</si>
  <si>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</si>
  <si>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</si>
  <si>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</si>
  <si>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</si>
  <si>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</si>
  <si>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</si>
  <si>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</si>
  <si>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</si>
  <si>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</si>
  <si>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</si>
  <si>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</si>
  <si>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</si>
  <si>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</si>
  <si>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</si>
  <si>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</si>
  <si>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</si>
  <si>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</si>
  <si>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</si>
  <si>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</si>
  <si>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</si>
  <si>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</si>
  <si>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</si>
  <si>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</si>
  <si>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</si>
  <si>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</si>
  <si>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</si>
  <si>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</si>
  <si>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</si>
  <si>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</si>
  <si>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</si>
  <si>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</si>
  <si>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</si>
  <si>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</si>
  <si>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</si>
  <si>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</si>
  <si>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</si>
  <si>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</si>
  <si>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</si>
  <si>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</si>
  <si>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</si>
  <si>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</si>
  <si>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</si>
  <si>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</si>
  <si>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</si>
  <si>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</si>
  <si>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</si>
  <si>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</si>
  <si>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</si>
  <si>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</si>
  <si>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</si>
  <si>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</si>
  <si>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</si>
  <si>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</si>
  <si>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</si>
  <si>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</si>
  <si>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</si>
  <si>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</si>
  <si>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</si>
  <si>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</si>
  <si>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</si>
  <si>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</si>
  <si>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</si>
  <si>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</si>
  <si>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</si>
  <si>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</si>
  <si>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</si>
  <si>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</si>
  <si>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</si>
  <si>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</si>
  <si>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</si>
  <si>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</si>
  <si>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</si>
  <si>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</si>
  <si>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</si>
  <si>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</si>
  <si>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</si>
  <si>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</si>
  <si>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</si>
  <si>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</si>
  <si>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</si>
  <si>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</si>
  <si>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</si>
  <si>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</si>
  <si>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</si>
  <si>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</si>
  <si>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</si>
  <si>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</si>
  <si>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</si>
  <si>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</si>
  <si>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</si>
  <si>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</si>
  <si>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</si>
  <si>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</si>
  <si>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</si>
  <si>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</si>
  <si>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</si>
  <si>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</si>
  <si>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</si>
  <si>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</si>
  <si>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</si>
  <si>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</si>
  <si>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</si>
  <si>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</si>
  <si>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</si>
  <si>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</si>
  <si>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</si>
  <si>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</si>
  <si>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</si>
  <si>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</si>
  <si>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</si>
  <si>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</si>
  <si>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</si>
  <si>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</si>
  <si>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</si>
  <si>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</si>
  <si>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</si>
  <si>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</si>
  <si>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</si>
  <si>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</si>
  <si>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</si>
  <si>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</si>
  <si>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</si>
  <si>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</si>
  <si>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</si>
  <si>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</si>
  <si>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</si>
  <si>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</si>
  <si>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</si>
  <si>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</si>
  <si>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</si>
  <si>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</si>
  <si>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</si>
  <si>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</si>
  <si>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</si>
  <si>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</si>
  <si>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</si>
  <si>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</si>
  <si>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</si>
  <si>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</si>
  <si>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</si>
  <si>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</si>
  <si>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</si>
  <si>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</si>
  <si>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</si>
  <si>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</si>
  <si>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</si>
  <si>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</si>
  <si>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</si>
  <si>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</si>
  <si>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</si>
  <si>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</si>
  <si>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</si>
  <si>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</si>
  <si>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</si>
  <si>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</si>
  <si>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</si>
  <si>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</si>
  <si>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</si>
  <si>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</si>
  <si>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</si>
  <si>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</si>
  <si>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</si>
  <si>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</si>
  <si>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</si>
  <si>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</si>
  <si>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</si>
  <si>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</si>
  <si>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</si>
  <si>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</si>
  <si>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</si>
  <si>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</si>
  <si>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</si>
  <si>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</si>
  <si>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</si>
  <si>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</si>
  <si>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</si>
  <si>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</si>
  <si>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</si>
  <si>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</si>
  <si>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</si>
  <si>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</si>
  <si>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</si>
  <si>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</si>
  <si>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</si>
  <si>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</si>
  <si>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</si>
  <si>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</si>
  <si>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</si>
  <si>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</si>
  <si>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</si>
  <si>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</si>
  <si>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</si>
  <si>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</si>
  <si>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</si>
  <si>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</si>
  <si>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</si>
  <si>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</si>
  <si>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</si>
  <si>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</si>
  <si>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</si>
  <si>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</si>
  <si>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</si>
  <si>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</si>
  <si>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</si>
  <si>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</si>
  <si>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</si>
  <si>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</si>
  <si>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</si>
  <si>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</si>
  <si>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</si>
  <si>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</si>
  <si>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</si>
  <si>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</si>
  <si>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</si>
  <si>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</si>
  <si>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</si>
  <si>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</si>
  <si>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</si>
  <si>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</si>
  <si>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</si>
  <si>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</si>
  <si>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</si>
  <si>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</si>
  <si>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</si>
  <si>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</si>
  <si>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</si>
  <si>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</si>
  <si>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</si>
  <si>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</si>
  <si>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</si>
  <si>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</si>
  <si>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</si>
  <si>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</si>
  <si>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</si>
  <si>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</si>
  <si>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</si>
  <si>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</si>
  <si>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</si>
  <si>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</si>
  <si>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</si>
  <si>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</si>
  <si>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</si>
  <si>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</si>
  <si>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</si>
  <si>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</si>
  <si>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</si>
  <si>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</si>
  <si>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</si>
  <si>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</si>
  <si>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</si>
  <si>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</si>
  <si>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</si>
  <si>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</si>
  <si>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</si>
  <si>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</si>
  <si>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</si>
  <si>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</si>
  <si>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</si>
  <si>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</si>
  <si>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</si>
  <si>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</si>
  <si>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</si>
  <si>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</si>
  <si>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</si>
  <si>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</si>
  <si>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</si>
  <si>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</si>
  <si>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</si>
  <si>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</si>
  <si>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</si>
  <si>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</si>
  <si>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</si>
  <si>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</si>
  <si>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</si>
  <si>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</si>
  <si>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</si>
  <si>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</si>
  <si>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</si>
  <si>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</si>
  <si>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</si>
  <si>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</si>
  <si>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</si>
  <si>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</si>
  <si>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</si>
  <si>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</si>
  <si>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</si>
  <si>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</si>
  <si>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</si>
  <si>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</si>
  <si>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</si>
  <si>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</si>
  <si>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</si>
  <si>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</si>
  <si>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</si>
  <si>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</si>
  <si>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</si>
  <si>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</si>
  <si>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</si>
  <si>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</si>
  <si>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</si>
  <si>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</si>
  <si>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</si>
  <si>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</si>
  <si>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</si>
  <si>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</si>
  <si>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</si>
  <si>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</si>
  <si>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</si>
  <si>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</si>
  <si>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</si>
  <si>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</si>
  <si>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</si>
  <si>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</si>
  <si>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</si>
  <si>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</si>
  <si>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</si>
  <si>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</si>
  <si>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</si>
  <si>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</si>
  <si>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</si>
  <si>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</si>
  <si>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</si>
  <si>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</si>
  <si>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</si>
  <si>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</si>
  <si>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</si>
  <si>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</si>
  <si>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</si>
  <si>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</si>
  <si>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</si>
  <si>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</si>
  <si>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</si>
  <si>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</si>
  <si>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</si>
  <si>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</si>
  <si>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</si>
  <si>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</si>
  <si>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</si>
  <si>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</si>
  <si>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</si>
  <si>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</si>
  <si>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</si>
  <si>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</si>
  <si>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</si>
  <si>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</si>
  <si>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</si>
  <si>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</si>
  <si>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</si>
  <si>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</si>
  <si>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</si>
  <si>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</si>
  <si>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</si>
  <si>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</si>
  <si>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</si>
  <si>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</si>
  <si>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</si>
  <si>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</si>
  <si>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</si>
  <si>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</si>
  <si>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</si>
  <si>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</si>
  <si>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</si>
  <si>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</si>
  <si>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</si>
  <si>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</si>
  <si>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</si>
  <si>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</si>
  <si>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</si>
  <si>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</si>
  <si>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</si>
  <si>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</si>
  <si>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</si>
  <si>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</si>
  <si>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</si>
  <si>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</si>
  <si>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</si>
  <si>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</si>
  <si>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</si>
  <si>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</si>
  <si>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</si>
  <si>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</si>
  <si>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</si>
  <si>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</si>
  <si>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</si>
  <si>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</si>
  <si>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</si>
  <si>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</si>
  <si>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</si>
  <si>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</si>
  <si>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</si>
  <si>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</si>
  <si>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</si>
  <si>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</si>
  <si>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</si>
  <si>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</si>
  <si>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</si>
  <si>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</si>
  <si>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</si>
  <si>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</si>
  <si>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</si>
  <si>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</si>
  <si>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</si>
  <si>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</si>
  <si>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</si>
  <si>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</si>
  <si>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</si>
  <si>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</si>
  <si>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</si>
  <si>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</si>
  <si>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</si>
  <si>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</si>
  <si>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</si>
  <si>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</si>
  <si>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</si>
  <si>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</si>
  <si>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</si>
  <si>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</si>
  <si>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</si>
  <si>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</si>
  <si>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</si>
  <si>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</si>
  <si>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</si>
  <si>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</si>
  <si>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</si>
  <si>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</si>
  <si>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</si>
  <si>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</si>
  <si>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</si>
  <si>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</si>
  <si>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</si>
  <si>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</si>
  <si>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</si>
  <si>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</si>
  <si>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</si>
  <si>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</si>
  <si>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</si>
  <si>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</si>
  <si>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</si>
  <si>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</si>
  <si>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</si>
  <si>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</si>
  <si>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</si>
  <si>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</si>
  <si>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</si>
  <si>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</si>
  <si>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</si>
  <si>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</si>
  <si>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</si>
  <si>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</si>
  <si>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</si>
  <si>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</si>
  <si>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</si>
  <si>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</si>
  <si>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</si>
  <si>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</si>
  <si>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</si>
  <si>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</si>
  <si>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</si>
  <si>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</si>
  <si>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</si>
  <si>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</si>
  <si>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</si>
  <si>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</si>
  <si>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</si>
  <si>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</si>
  <si>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</si>
  <si>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</si>
  <si>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</si>
  <si>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</si>
  <si>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</si>
  <si>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</si>
  <si>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</si>
  <si>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</si>
  <si>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</si>
  <si>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</si>
  <si>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</si>
  <si>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</si>
  <si>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</si>
  <si>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</si>
  <si>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</si>
  <si>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</si>
  <si>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</si>
  <si>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</si>
  <si>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</si>
  <si>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</si>
  <si>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</si>
  <si>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</si>
  <si>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</si>
  <si>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</si>
  <si>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</si>
  <si>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</si>
  <si>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</si>
  <si>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</si>
  <si>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</si>
  <si>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</si>
  <si>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</si>
  <si>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</si>
  <si>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</si>
  <si>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</si>
  <si>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</si>
  <si>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</si>
  <si>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</si>
  <si>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</si>
  <si>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</si>
  <si>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</si>
  <si>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</si>
  <si>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</si>
  <si>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</si>
  <si>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</si>
  <si>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</si>
  <si>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</si>
  <si>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</si>
  <si>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</si>
  <si>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</si>
  <si>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</si>
  <si>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</si>
  <si>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</si>
  <si>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</si>
  <si>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</si>
  <si>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</si>
  <si>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</si>
  <si>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</si>
  <si>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</si>
  <si>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</si>
  <si>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</si>
  <si>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</si>
  <si>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</si>
  <si>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</si>
  <si>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</si>
  <si>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</si>
  <si>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</si>
  <si>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</si>
  <si>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</si>
  <si>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</si>
  <si>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</si>
  <si>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</si>
  <si>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</si>
  <si>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</si>
  <si>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</si>
  <si>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</si>
  <si>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</si>
  <si>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</si>
  <si>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</si>
  <si>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</si>
  <si>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</si>
  <si>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</si>
  <si>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</si>
  <si>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</si>
  <si>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</si>
  <si>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</si>
  <si>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</si>
  <si>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</si>
  <si>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</si>
  <si>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</si>
  <si>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</si>
  <si>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</si>
  <si>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</si>
  <si>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</si>
  <si>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</si>
  <si>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</si>
  <si>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</si>
  <si>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</si>
  <si>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</si>
  <si>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</si>
  <si>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</si>
  <si>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</si>
  <si>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</si>
  <si>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</si>
  <si>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</si>
  <si>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</si>
  <si>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</si>
  <si>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</si>
  <si>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</si>
  <si>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</si>
  <si>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</si>
  <si>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</si>
  <si>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</si>
  <si>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</si>
  <si>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</si>
  <si>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</si>
  <si>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</si>
  <si>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</si>
  <si>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</si>
  <si>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</si>
  <si>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</si>
  <si>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</si>
  <si>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</si>
  <si>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</si>
  <si>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</si>
  <si>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</si>
  <si>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</si>
  <si>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</si>
  <si>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</si>
  <si>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</si>
  <si>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</si>
  <si>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</si>
  <si>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</si>
  <si>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</si>
  <si>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</si>
  <si>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</si>
  <si>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</si>
  <si>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</si>
  <si>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</si>
  <si>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</si>
  <si>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</si>
  <si>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</si>
  <si>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</si>
  <si>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</si>
  <si>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</si>
  <si>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</si>
  <si>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</si>
  <si>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</si>
  <si>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</si>
  <si>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</si>
  <si>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</si>
  <si>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</si>
  <si>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</si>
  <si>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</si>
  <si>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</si>
  <si>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</si>
  <si>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</si>
  <si>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</si>
  <si>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</si>
  <si>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</si>
  <si>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</si>
  <si>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</si>
  <si>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</si>
  <si>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</si>
  <si>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</si>
  <si>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</si>
  <si>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</si>
  <si>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</si>
  <si>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</si>
  <si>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</si>
  <si>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</si>
  <si>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</si>
  <si>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</si>
  <si>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</si>
  <si>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</si>
  <si>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</si>
  <si>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</si>
  <si>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</si>
  <si>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</si>
  <si>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</si>
  <si>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</si>
  <si>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</si>
  <si>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</si>
  <si>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</si>
  <si>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</si>
  <si>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</si>
  <si>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</si>
  <si>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</si>
  <si>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</si>
  <si>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</si>
  <si>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</si>
  <si>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</si>
  <si>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</si>
  <si>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</si>
  <si>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</si>
  <si>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</si>
  <si>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</si>
  <si>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</si>
  <si>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</si>
  <si>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</si>
  <si>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</si>
  <si>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</si>
  <si>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</si>
  <si>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</si>
  <si>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</si>
  <si>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</si>
  <si>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</si>
  <si>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</si>
  <si>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</si>
  <si>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</si>
  <si>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</si>
  <si>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</si>
  <si>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</si>
  <si>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</si>
  <si>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</si>
  <si>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</si>
  <si>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</si>
  <si>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</si>
  <si>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</si>
  <si>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</si>
  <si>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</si>
  <si>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</si>
  <si>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</si>
  <si>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</si>
  <si>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</si>
  <si>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</si>
  <si>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</si>
  <si>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</si>
  <si>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</si>
  <si>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</si>
  <si>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</si>
  <si>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</si>
  <si>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</si>
  <si>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</si>
  <si>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</si>
  <si>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</si>
  <si>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</si>
  <si>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</si>
  <si>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</si>
  <si>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</si>
  <si>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</si>
  <si>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</si>
  <si>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</si>
  <si>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</si>
  <si>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</si>
  <si>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</si>
  <si>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</si>
  <si>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</si>
  <si>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</si>
  <si>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</si>
  <si>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</si>
  <si>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</si>
  <si>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</si>
  <si>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</si>
  <si>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</si>
  <si>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</si>
  <si>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</si>
  <si>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</si>
  <si>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</si>
  <si>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</si>
  <si>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</si>
  <si>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</si>
  <si>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</si>
  <si>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</si>
  <si>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</si>
  <si>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</si>
  <si>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</si>
  <si>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</si>
  <si>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</si>
  <si>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</si>
  <si>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</si>
  <si>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</si>
  <si>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</si>
  <si>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</si>
  <si>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</si>
  <si>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</si>
  <si>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</si>
  <si>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</si>
  <si>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</si>
  <si>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</si>
  <si>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</si>
  <si>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</si>
  <si>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</si>
  <si>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</si>
  <si>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</si>
  <si>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</si>
  <si>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</si>
  <si>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</si>
  <si>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</si>
  <si>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</si>
  <si>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</si>
  <si>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</si>
  <si>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</si>
  <si>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</si>
  <si>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</si>
  <si>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</si>
  <si>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</si>
  <si>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</si>
  <si>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</si>
  <si>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</si>
  <si>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</si>
  <si>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</si>
  <si>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</si>
  <si>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</si>
  <si>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</si>
  <si>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</si>
  <si>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</si>
  <si>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</si>
  <si>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</si>
  <si>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</si>
  <si>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</si>
  <si>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</si>
  <si>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</si>
  <si>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</si>
  <si>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</si>
  <si>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</si>
  <si>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</si>
  <si>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</si>
  <si>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</si>
  <si>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</si>
  <si>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</si>
  <si>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</si>
  <si>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</si>
  <si>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</si>
  <si>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</si>
  <si>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</si>
  <si>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</si>
  <si>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</si>
  <si>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</si>
  <si>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</si>
  <si>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</si>
  <si>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</si>
  <si>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</si>
  <si>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</si>
  <si>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</si>
  <si>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</si>
  <si>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</si>
  <si>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</si>
  <si>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</si>
  <si>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</si>
  <si>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</si>
  <si>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</si>
  <si>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</si>
  <si>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</si>
  <si>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</si>
  <si>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</si>
  <si>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</si>
  <si>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</si>
  <si>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</si>
  <si>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</si>
  <si>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</si>
  <si>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</si>
  <si>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</si>
  <si>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</si>
  <si>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</si>
  <si>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</si>
  <si>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</si>
  <si>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</si>
  <si>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</si>
  <si>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</si>
  <si>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</si>
  <si>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</si>
  <si>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</si>
  <si>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</si>
  <si>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</si>
  <si>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</si>
  <si>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</si>
  <si>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</si>
  <si>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</si>
  <si>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</si>
  <si>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</si>
  <si>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</si>
  <si>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</si>
  <si>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</si>
  <si>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</si>
  <si>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</si>
  <si>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</si>
  <si>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</si>
  <si>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</si>
  <si>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</si>
  <si>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</si>
  <si>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</si>
  <si>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</si>
  <si>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</si>
  <si>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</si>
  <si>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</si>
  <si>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</si>
  <si>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</si>
  <si>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</si>
  <si>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</si>
  <si>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</si>
  <si>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</si>
  <si>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</si>
  <si>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</si>
  <si>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</si>
  <si>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</si>
  <si>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</si>
  <si>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</si>
  <si>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</si>
  <si>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</si>
  <si>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</si>
  <si>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</si>
  <si>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</si>
  <si>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</si>
  <si>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</si>
  <si>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</si>
  <si>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</si>
  <si>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</si>
  <si>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</si>
  <si>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</si>
  <si>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</si>
  <si>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</si>
  <si>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</si>
  <si>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</si>
  <si>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</si>
  <si>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</si>
  <si>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</si>
  <si>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</si>
  <si>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</si>
  <si>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</si>
  <si>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</si>
  <si>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</si>
  <si>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</si>
  <si>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</si>
  <si>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</si>
  <si>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</si>
  <si>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</si>
  <si>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</si>
  <si>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</si>
  <si>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</si>
  <si>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</si>
  <si>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</si>
  <si>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</si>
  <si>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</si>
  <si>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</si>
  <si>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</si>
  <si>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</si>
  <si>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</si>
  <si>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</si>
  <si>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</si>
  <si>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</si>
  <si>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</si>
  <si>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</si>
  <si>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</si>
  <si>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</si>
  <si>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</si>
  <si>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</si>
  <si>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</si>
  <si>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</si>
  <si>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</si>
  <si>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</si>
  <si>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</si>
  <si>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</si>
  <si>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</si>
  <si>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</si>
  <si>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</si>
  <si>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</si>
  <si>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</si>
  <si>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</si>
  <si>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</si>
  <si>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</si>
  <si>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</si>
  <si>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</si>
  <si>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</si>
  <si>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</si>
  <si>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</si>
  <si>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</si>
  <si>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</si>
  <si>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</si>
  <si>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</si>
  <si>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</si>
  <si>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</si>
  <si>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</si>
  <si>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</si>
  <si>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</si>
  <si>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</si>
  <si>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</si>
  <si>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</si>
  <si>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</si>
  <si>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</si>
  <si>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</si>
  <si>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</si>
  <si>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</si>
  <si>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</si>
  <si>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</si>
  <si>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</si>
  <si>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</si>
  <si>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</si>
  <si>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</si>
  <si>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</si>
  <si>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</si>
  <si>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</si>
  <si>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</si>
  <si>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</si>
  <si>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</si>
  <si>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</si>
  <si>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</si>
  <si>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</si>
  <si>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</si>
  <si>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</si>
  <si>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</si>
  <si>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</si>
  <si>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</si>
  <si>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</si>
  <si>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</si>
  <si>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</si>
  <si>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</si>
  <si>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</si>
  <si>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</si>
  <si>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</si>
  <si>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</si>
  <si>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</si>
  <si>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</si>
  <si>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</si>
  <si>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</si>
  <si>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</si>
  <si>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</si>
  <si>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</si>
  <si>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</si>
  <si>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</si>
  <si>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</si>
  <si>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</si>
  <si>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</si>
  <si>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</si>
  <si>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</si>
  <si>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</si>
  <si>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</si>
  <si>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</si>
  <si>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</si>
  <si>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</si>
  <si>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</si>
  <si>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</si>
  <si>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</si>
  <si>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</si>
  <si>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</si>
  <si>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</si>
  <si>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</si>
  <si>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</si>
  <si>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</si>
  <si>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</si>
  <si>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</si>
  <si>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</si>
  <si>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</si>
  <si>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</si>
  <si>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</si>
  <si>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</si>
  <si>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</si>
  <si>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</si>
  <si>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</si>
  <si>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</si>
  <si>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</si>
  <si>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</si>
  <si>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</si>
  <si>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</si>
  <si>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</si>
  <si>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</si>
  <si>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</si>
  <si>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</si>
  <si>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</si>
  <si>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</si>
  <si>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</si>
  <si>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</si>
  <si>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</si>
  <si>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</si>
  <si>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</si>
  <si>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</si>
  <si>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</si>
  <si>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</si>
  <si>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</si>
  <si>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</si>
  <si>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</si>
  <si>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</si>
  <si>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</si>
  <si>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</si>
  <si>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</si>
  <si>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</si>
  <si>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</si>
  <si>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</si>
  <si>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</si>
  <si>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</si>
  <si>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</si>
  <si>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</si>
  <si>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</si>
  <si>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</si>
  <si>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</si>
  <si>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</si>
  <si>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</si>
  <si>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</si>
  <si>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</si>
  <si>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</si>
  <si>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</si>
  <si>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</si>
  <si>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</si>
  <si>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</si>
  <si>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</si>
  <si>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</si>
  <si>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</si>
  <si>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</si>
  <si>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</si>
  <si>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</si>
  <si>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</si>
  <si>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</si>
  <si>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</si>
  <si>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</si>
  <si>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</si>
  <si>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</si>
  <si>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</si>
  <si>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</si>
  <si>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</si>
  <si>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</si>
  <si>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</si>
  <si>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</si>
  <si>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</si>
  <si>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</si>
  <si>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</si>
  <si>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</si>
  <si>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</si>
  <si>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</si>
  <si>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</si>
  <si>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</si>
  <si>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</si>
  <si>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</si>
  <si>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</si>
  <si>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</si>
  <si>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</si>
  <si>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</si>
  <si>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</si>
  <si>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</si>
  <si>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</si>
  <si>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</si>
  <si>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</si>
  <si>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</si>
  <si>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</si>
  <si>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</si>
  <si>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</si>
  <si>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</si>
  <si>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</si>
  <si>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</si>
  <si>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</si>
  <si>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</si>
  <si>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</si>
  <si>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</si>
  <si>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</si>
  <si>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</si>
  <si>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</si>
  <si>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</si>
  <si>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</si>
  <si>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</si>
  <si>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</si>
  <si>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</si>
  <si>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</si>
  <si>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</si>
  <si>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</si>
  <si>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</si>
  <si>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</si>
  <si>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</si>
  <si>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</si>
  <si>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</si>
  <si>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</si>
  <si>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</si>
  <si>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</si>
  <si>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</si>
  <si>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</si>
  <si>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</si>
  <si>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</si>
  <si>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</si>
  <si>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</si>
  <si>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</si>
  <si>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</si>
  <si>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</si>
  <si>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</si>
  <si>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</si>
  <si>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</si>
  <si>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</si>
  <si>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</si>
  <si>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</si>
  <si>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</si>
  <si>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</si>
  <si>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</si>
  <si>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</si>
  <si>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</si>
  <si>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</si>
  <si>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</si>
  <si>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</si>
  <si>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</si>
  <si>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</si>
  <si>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</si>
  <si>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</si>
  <si>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</si>
  <si>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</si>
  <si>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</si>
  <si>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</si>
  <si>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</si>
  <si>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</si>
  <si>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</si>
  <si>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</si>
  <si>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</si>
  <si>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</si>
  <si>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</si>
  <si>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</si>
  <si>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</si>
  <si>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</si>
  <si>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</si>
  <si>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</si>
  <si>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</si>
  <si>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</si>
  <si>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</si>
  <si>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</si>
  <si>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</si>
  <si>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</si>
  <si>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</si>
  <si>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</si>
  <si>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</si>
  <si>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</si>
  <si>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</si>
  <si>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</si>
  <si>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</si>
  <si>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</si>
  <si>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</si>
  <si>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</si>
  <si>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</si>
  <si>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</si>
  <si>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</si>
  <si>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</si>
  <si>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</si>
  <si>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</si>
  <si>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</si>
  <si>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</si>
  <si>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</si>
  <si>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</si>
  <si>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</si>
  <si>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</si>
  <si>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</si>
  <si>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</si>
  <si>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</si>
  <si>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</si>
  <si>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</si>
  <si>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</si>
  <si>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</si>
  <si>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</si>
  <si>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</si>
  <si>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</si>
  <si>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</si>
  <si>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</si>
  <si>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</si>
  <si>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</si>
  <si>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</si>
  <si>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</si>
  <si>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</si>
  <si>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</si>
  <si>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</si>
  <si>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</si>
  <si>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</si>
  <si>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</si>
  <si>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</si>
  <si>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</si>
  <si>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</si>
  <si>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</si>
  <si>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</si>
  <si>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</si>
  <si>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</si>
  <si>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</si>
  <si>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</si>
  <si>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</si>
  <si>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</si>
  <si>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</si>
  <si>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</si>
  <si>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</si>
  <si>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</si>
  <si>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</si>
  <si>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</si>
  <si>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</si>
  <si>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</si>
  <si>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</si>
  <si>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</si>
  <si>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</si>
  <si>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</si>
  <si>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</si>
  <si>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</si>
  <si>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</si>
  <si>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</si>
  <si>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</si>
  <si>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</si>
  <si>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</si>
  <si>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</si>
  <si>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</si>
  <si>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</si>
  <si>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</si>
  <si>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</si>
  <si>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</si>
  <si>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</si>
  <si>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</si>
  <si>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</si>
  <si>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</si>
  <si>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</si>
  <si>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</si>
  <si>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</si>
  <si>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</si>
  <si>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</si>
  <si>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</si>
  <si>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</si>
  <si>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</si>
  <si>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</si>
  <si>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</si>
  <si>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</si>
  <si>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</si>
  <si>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</si>
  <si>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</si>
  <si>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</si>
  <si>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</si>
  <si>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</si>
  <si>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</si>
  <si>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</si>
  <si>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</si>
  <si>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</si>
  <si>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</si>
  <si>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</si>
  <si>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</si>
  <si>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</si>
  <si>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</si>
  <si>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</si>
  <si>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</si>
  <si>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</si>
  <si>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</si>
  <si>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</si>
  <si>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</si>
  <si>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</si>
  <si>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</si>
  <si>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</si>
  <si>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</si>
  <si>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</si>
  <si>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</si>
  <si>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</si>
  <si>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</si>
  <si>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</si>
  <si>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</si>
  <si>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</si>
  <si>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</si>
  <si>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</si>
  <si>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</si>
  <si>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</si>
  <si>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</si>
  <si>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</si>
  <si>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</si>
  <si>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</si>
  <si>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</si>
  <si>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</si>
  <si>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</si>
  <si>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</si>
  <si>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</si>
  <si>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</si>
  <si>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</si>
  <si>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</si>
  <si>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</si>
  <si>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</si>
  <si>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</si>
  <si>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</si>
  <si>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</si>
  <si>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</si>
  <si>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</si>
  <si>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</si>
  <si>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</si>
  <si>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</si>
  <si>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</si>
  <si>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</si>
  <si>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</si>
  <si>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</si>
  <si>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</si>
  <si>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</si>
  <si>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</si>
  <si>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</si>
  <si>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</si>
  <si>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</si>
  <si>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</si>
  <si>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</si>
  <si>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</si>
  <si>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</si>
  <si>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</si>
  <si>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</si>
  <si>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</si>
  <si>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</si>
  <si>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</si>
  <si>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</si>
  <si>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</si>
  <si>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</si>
  <si>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</si>
  <si>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</si>
  <si>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</si>
  <si>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</si>
  <si>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</si>
  <si>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</si>
  <si>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</si>
  <si>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</si>
  <si>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</si>
  <si>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</si>
  <si>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</si>
  <si>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</si>
  <si>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</si>
  <si>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</si>
  <si>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</si>
  <si>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</si>
  <si>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</si>
  <si>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</si>
  <si>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</si>
  <si>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</si>
  <si>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</si>
  <si>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</si>
  <si>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</si>
  <si>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</si>
  <si>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</si>
  <si>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</si>
  <si>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</si>
  <si>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</si>
  <si>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</si>
  <si>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</si>
  <si>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</si>
  <si>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</si>
  <si>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</si>
  <si>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</si>
  <si>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</si>
  <si>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</si>
  <si>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</si>
  <si>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</si>
  <si>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</si>
  <si>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</si>
  <si>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</si>
  <si>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</si>
  <si>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</si>
  <si>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</si>
  <si>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</si>
  <si>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</si>
  <si>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</si>
  <si>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</si>
  <si>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</si>
  <si>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</si>
  <si>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</si>
  <si>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</si>
  <si>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</si>
  <si>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</si>
  <si>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</si>
  <si>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</si>
  <si>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</si>
  <si>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</si>
  <si>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</si>
  <si>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</si>
  <si>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</si>
  <si>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</si>
  <si>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</si>
  <si>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</si>
  <si>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</si>
  <si>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</si>
  <si>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</si>
  <si>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</si>
  <si>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</si>
  <si>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</si>
  <si>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</si>
  <si>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</si>
  <si>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</si>
  <si>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</si>
  <si>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</si>
  <si>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</si>
  <si>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</si>
  <si>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</si>
  <si>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</si>
  <si>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</si>
  <si>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</si>
  <si>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</si>
  <si>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</si>
  <si>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</si>
  <si>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</si>
  <si>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</si>
  <si>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</si>
  <si>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</si>
  <si>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</si>
  <si>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</si>
  <si>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</si>
  <si>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</si>
  <si>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</si>
  <si>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</si>
  <si>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</si>
  <si>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</si>
  <si>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</si>
  <si>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</si>
  <si>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</si>
  <si>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</si>
  <si>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</si>
  <si>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</si>
  <si>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</si>
  <si>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</si>
  <si>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</si>
  <si>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</si>
  <si>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</si>
  <si>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</si>
  <si>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</si>
  <si>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</si>
  <si>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</si>
  <si>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</si>
  <si>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</si>
  <si>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</si>
  <si>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</si>
  <si>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</si>
  <si>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</si>
  <si>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</si>
  <si>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</si>
  <si>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</si>
  <si>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</si>
  <si>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</si>
  <si>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</si>
  <si>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</si>
  <si>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</si>
  <si>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</si>
  <si>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</si>
  <si>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</si>
  <si>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</si>
  <si>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</si>
  <si>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</si>
  <si>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</si>
  <si>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</si>
  <si>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</si>
  <si>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</si>
  <si>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</si>
  <si>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</si>
  <si>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</si>
  <si>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</si>
  <si>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</si>
  <si>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</si>
  <si>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</si>
  <si>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</si>
  <si>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</si>
  <si>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</si>
  <si>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</si>
  <si>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</si>
  <si>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</si>
  <si>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</si>
  <si>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</si>
  <si>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</si>
  <si>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</si>
  <si>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</si>
  <si>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</si>
  <si>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</si>
  <si>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</si>
  <si>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</si>
  <si>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</si>
  <si>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</si>
  <si>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</si>
  <si>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</si>
  <si>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</si>
  <si>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</si>
  <si>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</si>
  <si>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</si>
  <si>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</si>
  <si>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</si>
  <si>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</si>
  <si>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</si>
  <si>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</si>
  <si>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</si>
  <si>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</si>
  <si>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</si>
  <si>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</si>
  <si>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</si>
  <si>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</si>
  <si>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</si>
  <si>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</si>
  <si>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</si>
  <si>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</si>
  <si>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</si>
  <si>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</si>
  <si>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</si>
  <si>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</si>
  <si>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</si>
  <si>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</si>
  <si>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</si>
  <si>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</si>
  <si>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</si>
  <si>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</si>
  <si>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</si>
  <si>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</si>
  <si>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</si>
  <si>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</si>
  <si>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</si>
  <si>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</si>
  <si>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</si>
  <si>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</si>
  <si>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</si>
  <si>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</si>
  <si>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</si>
  <si>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</si>
  <si>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</si>
  <si>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</si>
  <si>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</si>
  <si>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</si>
  <si>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</si>
  <si>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</si>
  <si>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</si>
  <si>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</si>
  <si>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</si>
  <si>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</si>
  <si>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</si>
  <si>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</si>
  <si>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</si>
  <si>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</si>
  <si>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</si>
  <si>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</si>
  <si>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</si>
  <si>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</si>
  <si>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</si>
  <si>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</si>
  <si>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</si>
  <si>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</si>
  <si>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</si>
  <si>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</si>
  <si>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</si>
  <si>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</si>
  <si>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</si>
  <si>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</si>
  <si>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</si>
  <si>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</si>
  <si>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</si>
  <si>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</si>
  <si>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</si>
  <si>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</si>
  <si>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</si>
  <si>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</si>
  <si>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</si>
  <si>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</si>
  <si>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</si>
  <si>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</si>
  <si>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</si>
  <si>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</si>
  <si>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</si>
  <si>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</si>
  <si>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</si>
  <si>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</si>
  <si>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</si>
  <si>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</si>
  <si>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</si>
  <si>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</si>
  <si>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</si>
  <si>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</si>
  <si>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</si>
  <si>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</si>
  <si>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</si>
  <si>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</si>
  <si>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</si>
  <si>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</si>
  <si>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</si>
  <si>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</si>
  <si>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</si>
  <si>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</si>
  <si>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</si>
  <si>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</si>
  <si>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</si>
  <si>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</si>
  <si>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</si>
  <si>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</si>
  <si>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</si>
  <si>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</si>
  <si>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</si>
  <si>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</si>
  <si>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</si>
  <si>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</si>
  <si>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</si>
  <si>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</si>
  <si>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</si>
  <si>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</si>
  <si>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</si>
  <si>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</si>
  <si>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</si>
  <si>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</si>
  <si>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</si>
  <si>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</si>
  <si>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</si>
  <si>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</si>
  <si>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</si>
  <si>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</si>
  <si>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</si>
  <si>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</si>
  <si>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</si>
  <si>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</si>
  <si>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</si>
  <si>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</si>
  <si>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</si>
  <si>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</si>
  <si>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</si>
  <si>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</si>
  <si>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</si>
  <si>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</si>
  <si>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</si>
  <si>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</si>
  <si>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</si>
  <si>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</si>
  <si>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</si>
  <si>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</si>
  <si>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</si>
  <si>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</si>
  <si>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</si>
  <si>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</si>
  <si>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</si>
  <si>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</si>
  <si>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</si>
  <si>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</si>
  <si>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</si>
  <si>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</si>
  <si>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</si>
  <si>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</si>
  <si>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</si>
  <si>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</si>
  <si>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</si>
  <si>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</si>
  <si>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</si>
  <si>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</si>
  <si>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</si>
  <si>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</si>
  <si>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</si>
  <si>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</si>
  <si>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</si>
  <si>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</si>
  <si>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</si>
  <si>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</si>
  <si>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</si>
  <si>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</si>
  <si>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</si>
  <si>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</si>
  <si>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</si>
  <si>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</si>
  <si>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</si>
  <si>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</si>
  <si>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</si>
  <si>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</si>
  <si>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</si>
  <si>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</si>
  <si>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</si>
  <si>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</si>
  <si>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</si>
  <si>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</si>
  <si>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</si>
  <si>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</si>
  <si>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</si>
  <si>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</si>
  <si>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</si>
  <si>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</si>
  <si>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</si>
  <si>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</si>
  <si>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</si>
  <si>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</si>
  <si>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</si>
  <si>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</si>
  <si>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</si>
  <si>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</si>
  <si>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</si>
  <si>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</si>
  <si>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</si>
  <si>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</si>
  <si>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</si>
  <si>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</si>
  <si>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</si>
  <si>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</si>
  <si>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</si>
  <si>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</si>
  <si>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</si>
  <si>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</si>
  <si>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</si>
  <si>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</si>
  <si>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</si>
  <si>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</si>
  <si>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</si>
  <si>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</si>
  <si>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</si>
  <si>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</si>
  <si>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</si>
  <si>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</si>
  <si>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</si>
  <si>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</si>
  <si>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</si>
  <si>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</si>
  <si>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</si>
  <si>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</si>
  <si>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</si>
  <si>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</si>
  <si>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</si>
  <si>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</si>
  <si>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</si>
  <si>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</si>
  <si>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</si>
  <si>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</si>
  <si>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</si>
  <si>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</si>
  <si>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</si>
  <si>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</si>
  <si>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</si>
  <si>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</si>
  <si>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</si>
  <si>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</si>
  <si>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</si>
  <si>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</si>
  <si>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</si>
  <si>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</si>
  <si>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</si>
  <si>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</si>
  <si>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</si>
  <si>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</si>
  <si>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</si>
  <si>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</si>
  <si>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</si>
  <si>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</si>
  <si>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</si>
  <si>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</si>
  <si>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</si>
  <si>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</si>
  <si>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</si>
  <si>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</si>
  <si>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</si>
  <si>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</si>
  <si>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</si>
  <si>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</si>
  <si>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</si>
  <si>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</si>
  <si>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</si>
  <si>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</si>
  <si>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</si>
  <si>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</si>
  <si>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</si>
  <si>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</si>
  <si>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</si>
  <si>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</si>
  <si>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</si>
  <si>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</si>
  <si>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</si>
  <si>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</si>
  <si>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</si>
  <si>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</si>
  <si>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</si>
  <si>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</si>
  <si>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</si>
  <si>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</si>
  <si>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</si>
  <si>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</si>
  <si>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</si>
  <si>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</si>
  <si>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</si>
  <si>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</si>
  <si>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</si>
  <si>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</si>
  <si>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</si>
  <si>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</si>
  <si>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</si>
  <si>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</si>
  <si>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</si>
  <si>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</si>
  <si>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</si>
  <si>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</si>
  <si>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</si>
  <si>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</si>
  <si>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</si>
  <si>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</si>
  <si>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</si>
  <si>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</si>
  <si>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</si>
  <si>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</si>
  <si>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</si>
  <si>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</si>
  <si>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</si>
  <si>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</si>
  <si>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</si>
  <si>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</si>
  <si>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</si>
  <si>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</si>
  <si>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</si>
  <si>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</si>
  <si>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</si>
  <si>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</si>
  <si>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</si>
  <si>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</si>
  <si>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</si>
  <si>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</si>
  <si>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</si>
  <si>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</si>
  <si>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</si>
  <si>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</si>
  <si>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</si>
  <si>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</si>
  <si>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</si>
  <si>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</si>
  <si>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</si>
  <si>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</si>
  <si>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</si>
  <si>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</si>
  <si>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</si>
  <si>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</si>
  <si>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</si>
  <si>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</si>
  <si>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</si>
  <si>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</si>
  <si>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</si>
  <si>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</si>
  <si>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</si>
  <si>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</si>
  <si>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</si>
  <si>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</si>
  <si>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</si>
  <si>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</si>
  <si>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</si>
  <si>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</si>
  <si>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</si>
  <si>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</si>
  <si>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</si>
  <si>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</si>
  <si>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</si>
  <si>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</si>
  <si>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</si>
  <si>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</si>
  <si>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</si>
  <si>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</si>
  <si>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</si>
  <si>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</si>
  <si>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</si>
  <si>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</si>
  <si>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</si>
  <si>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</si>
  <si>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</si>
  <si>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</si>
  <si>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</si>
  <si>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</si>
  <si>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</si>
  <si>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</si>
  <si>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</si>
  <si>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</si>
  <si>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</si>
  <si>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</si>
  <si>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</si>
  <si>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</si>
  <si>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</si>
  <si>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</si>
  <si>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</si>
  <si>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</si>
  <si>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</si>
  <si>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</si>
  <si>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</si>
  <si>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</si>
  <si>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</si>
  <si>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</si>
  <si>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</si>
  <si>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</si>
  <si>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</si>
  <si>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</si>
  <si>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</si>
  <si>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</si>
  <si>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</si>
  <si>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</si>
  <si>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</si>
  <si>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</si>
  <si>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</si>
  <si>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</si>
  <si>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</si>
  <si>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</si>
  <si>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</si>
  <si>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</si>
  <si>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</si>
  <si>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</si>
  <si>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</si>
  <si>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</si>
  <si>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</si>
  <si>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</si>
  <si>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</si>
  <si>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</si>
  <si>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</si>
  <si>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</si>
  <si>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</si>
  <si>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</si>
  <si>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</si>
  <si>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</si>
  <si>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</si>
  <si>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</si>
  <si>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</si>
  <si>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</si>
  <si>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</si>
  <si>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</si>
  <si>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</si>
  <si>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</si>
  <si>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</si>
  <si>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</si>
  <si>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</si>
  <si>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</si>
  <si>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</si>
  <si>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</si>
  <si>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</si>
  <si>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</si>
  <si>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</si>
  <si>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</si>
  <si>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</si>
  <si>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</si>
  <si>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</si>
  <si>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</si>
  <si>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</si>
  <si>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</si>
  <si>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</si>
  <si>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</si>
  <si>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</si>
  <si>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</si>
  <si>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</si>
  <si>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</si>
  <si>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</si>
  <si>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</si>
  <si>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</si>
  <si>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</si>
  <si>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</si>
  <si>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</si>
  <si>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</si>
  <si>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</si>
  <si>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</si>
  <si>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</si>
  <si>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</si>
  <si>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</si>
  <si>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</si>
  <si>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</si>
  <si>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</si>
  <si>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</si>
  <si>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</si>
  <si>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</si>
  <si>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</si>
  <si>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</si>
  <si>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</si>
  <si>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</si>
  <si>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</si>
  <si>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</si>
  <si>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</si>
  <si>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</si>
  <si>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</si>
  <si>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</si>
  <si>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</si>
  <si>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</si>
  <si>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</si>
  <si>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</si>
  <si>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</si>
  <si>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</si>
  <si>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</si>
  <si>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</si>
  <si>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</si>
  <si>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</si>
  <si>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</si>
  <si>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</si>
  <si>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</si>
  <si>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</si>
  <si>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</si>
  <si>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</si>
  <si>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</si>
  <si>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</si>
  <si>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</si>
  <si>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</si>
  <si>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</si>
  <si>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</si>
  <si>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</si>
  <si>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</si>
  <si>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</si>
  <si>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</si>
  <si>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</si>
  <si>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</si>
  <si>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</si>
  <si>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</si>
  <si>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</si>
  <si>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</si>
  <si>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</si>
  <si>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</si>
  <si>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</si>
  <si>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</si>
  <si>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</si>
  <si>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</si>
  <si>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</si>
  <si>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</si>
  <si>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</si>
  <si>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</si>
  <si>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</si>
  <si>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</si>
  <si>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</si>
  <si>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</si>
  <si>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</si>
  <si>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</si>
  <si>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</si>
  <si>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</si>
  <si>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</si>
  <si>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</si>
  <si>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</si>
  <si>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</si>
  <si>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</si>
  <si>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</si>
  <si>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</si>
  <si>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</si>
  <si>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</si>
  <si>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</si>
  <si>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</si>
  <si>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</si>
  <si>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</si>
  <si>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</si>
  <si>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</si>
  <si>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</si>
  <si>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</si>
  <si>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</si>
  <si>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</si>
  <si>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</si>
  <si>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</si>
  <si>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</si>
  <si>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</si>
  <si>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</si>
  <si>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</si>
  <si>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</si>
  <si>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</si>
  <si>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</si>
  <si>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</si>
  <si>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</si>
  <si>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</si>
  <si>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</si>
  <si>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</si>
  <si>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</si>
  <si>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</si>
  <si>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</si>
  <si>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</si>
  <si>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</si>
  <si>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</si>
  <si>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</si>
  <si>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</si>
  <si>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</si>
  <si>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</si>
  <si>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</si>
  <si>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</si>
  <si>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</si>
  <si>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</si>
  <si>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</si>
  <si>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</si>
  <si>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</si>
  <si>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</si>
  <si>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</si>
  <si>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</si>
  <si>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</si>
  <si>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</si>
  <si>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</si>
  <si>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</si>
  <si>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</si>
  <si>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</si>
  <si>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</si>
  <si>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</si>
  <si>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</si>
  <si>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</si>
  <si>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</si>
  <si>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</si>
  <si>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</si>
  <si>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</si>
  <si>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</si>
  <si>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</si>
  <si>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</si>
  <si>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</si>
  <si>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</si>
  <si>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</si>
  <si>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</si>
  <si>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</si>
  <si>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</si>
  <si>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</si>
  <si>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</si>
  <si>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</si>
  <si>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</si>
  <si>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</si>
  <si>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</si>
  <si>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</si>
  <si>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</si>
  <si>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</si>
  <si>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</si>
  <si>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</si>
  <si>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</si>
  <si>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</si>
  <si>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</si>
  <si>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</si>
  <si>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</si>
  <si>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</si>
  <si>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</si>
  <si>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</si>
  <si>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</si>
  <si>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</si>
  <si>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</si>
  <si>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</si>
  <si>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</si>
  <si>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</si>
  <si>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</si>
  <si>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</si>
  <si>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</si>
  <si>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</si>
  <si>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</si>
  <si>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</si>
  <si>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</si>
  <si>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</si>
  <si>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</si>
  <si>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</si>
  <si>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</si>
  <si>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</si>
  <si>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</si>
  <si>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</si>
  <si>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</si>
  <si>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</si>
  <si>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</si>
  <si>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</si>
  <si>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</si>
  <si>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</si>
  <si>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</si>
  <si>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</si>
  <si>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</si>
  <si>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</si>
  <si>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</si>
  <si>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</si>
  <si>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</si>
  <si>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</si>
  <si>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</si>
  <si>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</si>
  <si>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</si>
  <si>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</si>
  <si>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</si>
  <si>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</si>
  <si>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</si>
  <si>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</si>
  <si>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</si>
  <si>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</si>
  <si>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</si>
  <si>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</si>
  <si>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</si>
  <si>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</si>
  <si>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</si>
  <si>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</si>
  <si>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</si>
  <si>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</si>
  <si>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</si>
  <si>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</si>
  <si>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</si>
  <si>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</si>
  <si>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</si>
  <si>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</si>
  <si>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</si>
  <si>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</si>
  <si>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</si>
  <si>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</si>
  <si>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</si>
  <si>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</si>
  <si>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</si>
  <si>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</si>
  <si>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</si>
  <si>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</si>
  <si>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</si>
  <si>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</si>
  <si>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</si>
  <si>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</si>
  <si>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</si>
  <si>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</si>
  <si>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</si>
  <si>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</si>
  <si>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</si>
  <si>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</si>
  <si>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</si>
  <si>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</si>
  <si>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</si>
  <si>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</si>
  <si>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</si>
  <si>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</si>
  <si>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</si>
  <si>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</si>
  <si>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</si>
  <si>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</si>
  <si>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</si>
  <si>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</si>
  <si>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</si>
  <si>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</si>
  <si>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</si>
  <si>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</si>
  <si>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</si>
  <si>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</si>
  <si>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</si>
  <si>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</si>
  <si>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</si>
  <si>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</si>
  <si>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</si>
  <si>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</si>
  <si>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</si>
  <si>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</si>
  <si>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</si>
  <si>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</si>
  <si>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</si>
  <si>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</si>
  <si>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</si>
  <si>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</si>
  <si>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</si>
  <si>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</si>
  <si>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</si>
  <si>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</si>
  <si>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</si>
  <si>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</si>
  <si>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</si>
  <si>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</si>
  <si>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</si>
  <si>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</si>
  <si>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</si>
  <si>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</si>
  <si>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</si>
  <si>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</si>
  <si>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</si>
  <si>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</si>
  <si>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</si>
  <si>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</si>
  <si>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</si>
  <si>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</si>
  <si>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</si>
  <si>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</si>
  <si>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</si>
  <si>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</si>
  <si>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</si>
  <si>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</si>
  <si>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</si>
  <si>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</si>
  <si>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</si>
  <si>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</si>
  <si>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</si>
  <si>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</si>
  <si>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</si>
  <si>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</si>
  <si>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</si>
  <si>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</si>
  <si>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</si>
  <si>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</si>
  <si>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</si>
  <si>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</si>
  <si>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</si>
  <si>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</si>
  <si>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</si>
  <si>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</si>
  <si>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</si>
  <si>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</si>
  <si>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</si>
  <si>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</si>
  <si>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</si>
  <si>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</si>
  <si>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</si>
  <si>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</si>
  <si>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</si>
  <si>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</si>
  <si>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</si>
  <si>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</si>
  <si>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</si>
  <si>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</si>
  <si>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</si>
  <si>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</si>
  <si>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</si>
  <si>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</si>
  <si>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</si>
  <si>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</si>
  <si>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</si>
  <si>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</si>
  <si>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</si>
  <si>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</si>
  <si>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</si>
  <si>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</si>
  <si>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</si>
  <si>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</si>
  <si>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</si>
  <si>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</si>
  <si>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</si>
  <si>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</si>
  <si>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</si>
  <si>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</si>
  <si>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</si>
  <si>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</si>
  <si>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</si>
  <si>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</si>
  <si>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</si>
  <si>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</si>
  <si>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</si>
  <si>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</si>
  <si>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</si>
  <si>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</si>
  <si>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</si>
  <si>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</si>
  <si>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</si>
  <si>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</si>
  <si>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</si>
  <si>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</si>
  <si>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</si>
  <si>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</si>
  <si>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</si>
  <si>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</si>
  <si>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</si>
  <si>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</si>
  <si>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</si>
  <si>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</si>
  <si>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</si>
  <si>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</si>
  <si>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</si>
  <si>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</si>
  <si>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</si>
  <si>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</si>
  <si>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</si>
  <si>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</si>
  <si>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</si>
  <si>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</si>
  <si>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</si>
  <si>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</si>
  <si>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</si>
  <si>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</si>
  <si>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</si>
  <si>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</si>
  <si>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</si>
  <si>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</si>
  <si>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</si>
  <si>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</si>
  <si>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</si>
  <si>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</si>
  <si>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</si>
  <si>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</si>
  <si>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</si>
  <si>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</si>
  <si>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</si>
  <si>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</si>
  <si>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</si>
  <si>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</si>
  <si>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</si>
  <si>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</si>
  <si>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</si>
  <si>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</si>
  <si>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</si>
  <si>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</si>
  <si>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</si>
  <si>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</si>
  <si>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</si>
  <si>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</si>
  <si>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</si>
  <si>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</si>
  <si>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</si>
  <si>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</si>
  <si>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</si>
  <si>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</si>
  <si>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</si>
  <si>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</si>
  <si>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</si>
  <si>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</si>
  <si>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</si>
  <si>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</si>
  <si>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</si>
  <si>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</si>
  <si>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</si>
  <si>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</si>
  <si>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</si>
  <si>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</si>
  <si>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</si>
  <si>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</si>
  <si>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</si>
  <si>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</si>
  <si>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</si>
  <si>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</si>
  <si>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</si>
  <si>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</si>
  <si>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</si>
  <si>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</si>
  <si>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</si>
  <si>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</si>
  <si>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</si>
  <si>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</si>
  <si>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</si>
  <si>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</si>
  <si>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</si>
  <si>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</si>
  <si>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</si>
  <si>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</si>
  <si>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</si>
  <si>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</si>
  <si>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</si>
  <si>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</si>
  <si>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</si>
  <si>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</si>
  <si>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</si>
  <si>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</si>
  <si>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</si>
  <si>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</si>
  <si>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</si>
  <si>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</si>
  <si>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</si>
  <si>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</si>
  <si>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</si>
  <si>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</si>
  <si>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</si>
  <si>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</si>
  <si>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</si>
  <si>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</si>
  <si>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</si>
  <si>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</si>
  <si>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</si>
  <si>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</si>
  <si>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</si>
  <si>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</si>
  <si>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</si>
  <si>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</si>
  <si>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</si>
  <si>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</si>
  <si>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</si>
  <si>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</si>
  <si>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</si>
  <si>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</si>
  <si>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</si>
  <si>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</si>
  <si>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</si>
  <si>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</si>
  <si>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</si>
  <si>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</si>
  <si>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</si>
  <si>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</si>
  <si>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</si>
  <si>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</si>
  <si>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</si>
  <si>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</si>
  <si>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</si>
  <si>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</si>
  <si>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</si>
  <si>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</si>
  <si>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</si>
  <si>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</si>
  <si>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</si>
  <si>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</si>
  <si>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</si>
  <si>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</si>
  <si>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</si>
  <si>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</si>
  <si>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</si>
  <si>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</si>
  <si>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</si>
  <si>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</si>
  <si>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</si>
  <si>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</si>
  <si>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</si>
  <si>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</si>
  <si>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</si>
  <si>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</si>
  <si>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</si>
  <si>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</si>
  <si>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</si>
  <si>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</si>
  <si>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</si>
  <si>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</si>
  <si>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</si>
  <si>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</si>
  <si>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</si>
  <si>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</si>
  <si>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</si>
  <si>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</si>
  <si>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</si>
  <si>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</si>
  <si>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</si>
  <si>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</si>
  <si>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</si>
  <si>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</si>
  <si>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</si>
  <si>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</si>
  <si>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</si>
  <si>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</si>
  <si>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</si>
  <si>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</si>
  <si>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</si>
  <si>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</si>
  <si>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</si>
  <si>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</si>
  <si>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</si>
  <si>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</si>
  <si>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</si>
  <si>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</si>
  <si>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</si>
  <si>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</si>
  <si>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</si>
  <si>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</si>
  <si>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</si>
  <si>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</si>
  <si>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</si>
  <si>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</si>
  <si>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</si>
  <si>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</si>
  <si>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</si>
  <si>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</si>
  <si>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</si>
  <si>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</si>
  <si>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</si>
  <si>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</si>
  <si>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</si>
  <si>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</si>
  <si>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</si>
  <si>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</si>
  <si>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</si>
  <si>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</si>
  <si>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</si>
  <si>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</si>
  <si>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</si>
  <si>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</si>
  <si>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</si>
  <si>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</si>
  <si>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</si>
  <si>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</si>
  <si>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</si>
  <si>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</si>
  <si>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</si>
  <si>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</si>
  <si>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</si>
  <si>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</si>
  <si>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</si>
  <si>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</si>
  <si>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</si>
  <si>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</si>
  <si>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</si>
  <si>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</si>
  <si>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</si>
  <si>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</si>
  <si>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</si>
  <si>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</si>
  <si>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</si>
  <si>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</si>
  <si>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</si>
  <si>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</si>
  <si>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</si>
  <si>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</si>
  <si>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</si>
  <si>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</si>
  <si>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</si>
  <si>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</si>
  <si>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</si>
  <si>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</si>
  <si>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</si>
  <si>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</si>
  <si>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</si>
  <si>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</si>
  <si>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</si>
  <si>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</si>
  <si>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</si>
  <si>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</si>
  <si>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</si>
  <si>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</si>
  <si>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</si>
  <si>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</si>
  <si>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</si>
  <si>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</si>
  <si>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</si>
  <si>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</si>
  <si>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</si>
  <si>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</si>
  <si>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</si>
  <si>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</si>
  <si>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</si>
  <si>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</si>
  <si>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</si>
  <si>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</si>
  <si>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</si>
  <si>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</si>
  <si>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</si>
  <si>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</si>
  <si>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</si>
  <si>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</si>
  <si>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</si>
  <si>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</si>
  <si>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</si>
  <si>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</si>
  <si>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</si>
  <si>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</si>
  <si>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</si>
  <si>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</si>
  <si>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</si>
  <si>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</si>
  <si>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</si>
  <si>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</si>
  <si>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</si>
  <si>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</si>
  <si>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</si>
  <si>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</si>
  <si>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</si>
  <si>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</si>
  <si>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</si>
  <si>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</si>
  <si>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</si>
  <si>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</si>
  <si>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</si>
  <si>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</si>
  <si>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</si>
  <si>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</si>
  <si>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</si>
  <si>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</si>
  <si>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</si>
  <si>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</si>
  <si>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</si>
  <si>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</si>
  <si>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</si>
  <si>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</si>
  <si>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</si>
  <si>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</si>
  <si>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</si>
  <si>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</si>
  <si>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</si>
  <si>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</si>
  <si>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</si>
  <si>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</si>
  <si>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</si>
  <si>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</si>
  <si>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</si>
  <si>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</si>
  <si>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</si>
  <si>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</si>
  <si>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</si>
  <si>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</si>
  <si>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</si>
  <si>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</si>
  <si>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</si>
  <si>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</si>
  <si>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</si>
  <si>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</si>
  <si>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</si>
  <si>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</si>
  <si>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</si>
  <si>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</si>
  <si>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</si>
  <si>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</si>
  <si>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</si>
  <si>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</si>
  <si>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</si>
  <si>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</si>
  <si>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</si>
  <si>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</si>
  <si>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</si>
  <si>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</si>
  <si>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</si>
  <si>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</si>
  <si>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</si>
  <si>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</si>
  <si>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</si>
  <si>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</si>
  <si>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</si>
  <si>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</si>
  <si>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</si>
  <si>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</si>
  <si>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</si>
  <si>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</si>
  <si>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</si>
  <si>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</si>
  <si>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</si>
  <si>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</si>
  <si>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</si>
  <si>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</si>
  <si>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</si>
  <si>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</si>
  <si>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</si>
  <si>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</si>
  <si>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</si>
  <si>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</si>
  <si>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</si>
  <si>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</si>
  <si>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</si>
  <si>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</si>
  <si>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</si>
  <si>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</si>
  <si>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</si>
  <si>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</si>
  <si>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</si>
  <si>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</si>
  <si>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</si>
  <si>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</si>
  <si>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</si>
  <si>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</si>
  <si>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</si>
  <si>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</si>
  <si>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</si>
  <si>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</si>
  <si>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</si>
  <si>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</si>
  <si>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</si>
  <si>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</si>
  <si>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</si>
  <si>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</si>
  <si>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</si>
  <si>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</si>
  <si>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</si>
  <si>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</si>
  <si>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</si>
  <si>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</si>
  <si>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</si>
  <si>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</si>
  <si>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</si>
  <si>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</si>
  <si>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</si>
  <si>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</si>
  <si>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</si>
  <si>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</si>
  <si>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</si>
  <si>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</si>
  <si>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</si>
  <si>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</si>
  <si>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</si>
  <si>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</si>
  <si>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</si>
  <si>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</si>
  <si>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</si>
  <si>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</si>
  <si>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</si>
  <si>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</si>
  <si>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</si>
  <si>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</si>
  <si>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</si>
  <si>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</si>
  <si>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</si>
  <si>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</si>
  <si>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</si>
  <si>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</si>
  <si>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</si>
  <si>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</si>
  <si>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</si>
  <si>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</si>
  <si>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</si>
  <si>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</si>
  <si>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</si>
  <si>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</si>
  <si>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</si>
  <si>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</si>
  <si>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</si>
  <si>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</si>
  <si>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</si>
  <si>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</si>
  <si>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</si>
  <si>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</si>
  <si>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</si>
  <si>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</si>
  <si>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</si>
  <si>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</si>
  <si>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</si>
  <si>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</si>
  <si>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</si>
  <si>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</si>
  <si>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</si>
  <si>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</si>
  <si>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</si>
  <si>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</si>
  <si>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</si>
  <si>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</si>
  <si>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</si>
  <si>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</si>
  <si>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</si>
  <si>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</si>
  <si>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</si>
  <si>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</si>
  <si>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</si>
  <si>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</si>
  <si>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</si>
  <si>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</si>
  <si>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</si>
  <si>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</si>
  <si>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</si>
  <si>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</si>
  <si>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</si>
  <si>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</si>
  <si>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</si>
  <si>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</si>
  <si>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</si>
  <si>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</si>
  <si>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</si>
  <si>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</si>
  <si>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</si>
  <si>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</si>
  <si>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</si>
  <si>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</si>
  <si>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</si>
  <si>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</si>
  <si>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</si>
  <si>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</si>
  <si>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</si>
  <si>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</si>
  <si>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</si>
  <si>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</si>
  <si>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</si>
  <si>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</si>
  <si>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</si>
  <si>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</si>
  <si>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</si>
  <si>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</si>
  <si>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</si>
  <si>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</si>
  <si>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</si>
  <si>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</si>
  <si>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</si>
  <si>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</si>
  <si>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</si>
  <si>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</si>
  <si>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</si>
  <si>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</si>
  <si>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</si>
  <si>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</si>
  <si>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</si>
  <si>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</si>
  <si>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</si>
  <si>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</si>
  <si>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</si>
  <si>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</si>
  <si>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</si>
  <si>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</si>
  <si>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</si>
  <si>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</si>
  <si>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</si>
  <si>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</si>
  <si>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</si>
  <si>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</si>
  <si>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</si>
  <si>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</si>
  <si>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</si>
  <si>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</si>
  <si>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</si>
  <si>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</si>
  <si>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</si>
  <si>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</si>
  <si>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</si>
  <si>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</si>
  <si>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</si>
  <si>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</si>
  <si>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</si>
  <si>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</si>
  <si>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</si>
  <si>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</si>
  <si>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</si>
  <si>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</si>
  <si>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</si>
  <si>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</si>
  <si>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</si>
  <si>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</si>
  <si>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</si>
  <si>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</si>
  <si>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</si>
  <si>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</si>
  <si>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</si>
  <si>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</si>
  <si>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</si>
  <si>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</si>
  <si>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</si>
  <si>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</si>
  <si>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</si>
  <si>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</si>
  <si>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</si>
  <si>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</si>
  <si>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</si>
  <si>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</si>
  <si>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</si>
  <si>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</si>
  <si>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</si>
  <si>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</si>
  <si>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</si>
  <si>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</si>
  <si>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</si>
  <si>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</si>
  <si>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</si>
  <si>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</si>
  <si>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</si>
  <si>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</si>
  <si>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</si>
  <si>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</si>
  <si>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</si>
  <si>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</si>
  <si>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</si>
  <si>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</si>
  <si>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</si>
  <si>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</si>
  <si>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</si>
  <si>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</si>
  <si>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</si>
  <si>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</si>
  <si>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</si>
  <si>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</si>
  <si>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</si>
  <si>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</si>
  <si>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</si>
  <si>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</si>
  <si>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</si>
  <si>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</si>
  <si>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</si>
  <si>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</si>
  <si>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</si>
  <si>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</si>
  <si>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</si>
  <si>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</si>
  <si>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</si>
  <si>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</si>
  <si>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</si>
  <si>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</si>
  <si>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</si>
  <si>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</si>
  <si>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</si>
  <si>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</si>
  <si>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</si>
  <si>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</si>
  <si>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</si>
  <si>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</si>
  <si>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</si>
  <si>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</si>
  <si>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</si>
  <si>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</si>
  <si>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</si>
  <si>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</si>
  <si>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</si>
  <si>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</si>
  <si>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</si>
  <si>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</si>
  <si>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</si>
  <si>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</si>
  <si>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</si>
  <si>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</si>
  <si>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</si>
  <si>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</si>
  <si>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</si>
  <si>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</si>
  <si>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</si>
  <si>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</si>
  <si>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</si>
  <si>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</si>
  <si>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</si>
  <si>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</si>
  <si>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</si>
  <si>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</si>
  <si>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</si>
  <si>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</si>
  <si>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</si>
  <si>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</si>
  <si>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</si>
  <si>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</si>
  <si>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</si>
  <si>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</si>
  <si>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</si>
  <si>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</si>
  <si>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</si>
  <si>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</si>
  <si>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</si>
  <si>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</si>
  <si>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</si>
  <si>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</si>
  <si>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</si>
  <si>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</si>
  <si>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</si>
  <si>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</si>
  <si>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</si>
  <si>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</si>
  <si>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</si>
  <si>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</si>
  <si>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</si>
  <si>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</si>
  <si>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</si>
  <si>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</si>
  <si>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</si>
  <si>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</si>
  <si>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</si>
  <si>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</si>
  <si>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</si>
  <si>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</si>
  <si>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</si>
  <si>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</si>
  <si>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</si>
  <si>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</si>
  <si>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</si>
  <si>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</si>
  <si>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</si>
  <si>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</si>
  <si>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</si>
  <si>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</si>
  <si>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</si>
  <si>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</si>
  <si>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</si>
  <si>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</si>
  <si>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</si>
  <si>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</si>
  <si>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</si>
  <si>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</si>
  <si>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</si>
  <si>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</si>
  <si>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</si>
  <si>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</si>
  <si>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</si>
  <si>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</si>
  <si>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</si>
  <si>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</si>
  <si>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</si>
  <si>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</si>
  <si>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</si>
  <si>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</si>
  <si>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</si>
  <si>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</si>
  <si>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</si>
  <si>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</si>
  <si>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</si>
  <si>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</si>
  <si>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</si>
  <si>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</si>
  <si>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</si>
  <si>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</si>
  <si>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</si>
  <si>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</si>
  <si>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</si>
  <si>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</si>
  <si>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</si>
  <si>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</si>
  <si>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</si>
  <si>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</si>
  <si>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</si>
  <si>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</si>
  <si>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</si>
  <si>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</si>
  <si>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</si>
  <si>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</si>
  <si>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</si>
  <si>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</si>
  <si>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</si>
  <si>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</si>
  <si>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</si>
  <si>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</si>
  <si>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</si>
  <si>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</si>
  <si>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</si>
  <si>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</si>
  <si>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</si>
  <si>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</si>
  <si>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</si>
  <si>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</si>
  <si>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</si>
  <si>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</si>
  <si>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</si>
  <si>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</si>
  <si>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</si>
  <si>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</si>
  <si>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</si>
  <si>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</si>
  <si>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</si>
  <si>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</si>
  <si>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</si>
  <si>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</si>
  <si>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</si>
  <si>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</si>
  <si>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</si>
  <si>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</si>
  <si>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</si>
  <si>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</si>
  <si>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</si>
  <si>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</si>
  <si>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</si>
  <si>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</si>
  <si>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</si>
  <si>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</si>
  <si>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</si>
  <si>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</si>
  <si>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</si>
  <si>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</si>
  <si>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</si>
  <si>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</si>
  <si>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</si>
  <si>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</si>
  <si>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</si>
  <si>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</si>
  <si>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</si>
  <si>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</si>
  <si>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</si>
  <si>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</si>
  <si>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</si>
  <si>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</si>
  <si>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</si>
  <si>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</si>
  <si>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</si>
  <si>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</si>
  <si>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</si>
  <si>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</si>
  <si>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</si>
  <si>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</si>
  <si>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</si>
  <si>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</si>
  <si>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</si>
  <si>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</si>
  <si>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</si>
  <si>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</si>
  <si>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</si>
  <si>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</si>
  <si>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</si>
  <si>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</si>
  <si>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</si>
  <si>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</si>
  <si>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</si>
  <si>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</si>
  <si>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</si>
  <si>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</si>
  <si>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</si>
  <si>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</si>
  <si>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</si>
  <si>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</si>
  <si>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</si>
  <si>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</si>
  <si>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</si>
  <si>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</si>
  <si>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</si>
  <si>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</si>
  <si>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</si>
  <si>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</si>
  <si>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</si>
  <si>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</si>
  <si>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</si>
  <si>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</si>
  <si>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</si>
  <si>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</si>
  <si>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</si>
  <si>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</si>
  <si>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</si>
  <si>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</si>
  <si>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</si>
  <si>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</si>
  <si>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</si>
  <si>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</si>
  <si>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</si>
  <si>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</si>
  <si>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</si>
  <si>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</si>
  <si>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</si>
  <si>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</si>
  <si>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</si>
  <si>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</si>
  <si>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</si>
  <si>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</si>
  <si>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</si>
  <si>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</si>
  <si>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</si>
  <si>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</si>
  <si>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</si>
  <si>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</si>
  <si>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</si>
  <si>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</si>
  <si>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</si>
  <si>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</si>
  <si>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</si>
  <si>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</si>
  <si>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</si>
  <si>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</si>
  <si>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</si>
  <si>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</si>
  <si>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</si>
  <si>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</si>
  <si>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</si>
  <si>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</si>
  <si>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</si>
  <si>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</si>
  <si>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</si>
  <si>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</si>
  <si>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</si>
  <si>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</si>
  <si>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</si>
  <si>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</si>
  <si>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</si>
  <si>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</si>
  <si>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</si>
  <si>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</si>
  <si>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</si>
  <si>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</si>
  <si>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</si>
  <si>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</si>
  <si>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</si>
  <si>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</si>
  <si>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</si>
  <si>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</si>
  <si>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</si>
  <si>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</si>
  <si>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</si>
  <si>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</si>
  <si>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</si>
  <si>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</si>
  <si>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</si>
  <si>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</si>
  <si>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</si>
  <si>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</si>
  <si>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</si>
  <si>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</si>
  <si>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</si>
  <si>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</si>
  <si>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</si>
  <si>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</si>
  <si>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</si>
  <si>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</si>
  <si>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</si>
  <si>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</si>
  <si>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</si>
  <si>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</si>
  <si>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</si>
  <si>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</si>
  <si>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</si>
  <si>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</si>
  <si>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</si>
  <si>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</si>
  <si>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</si>
  <si>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</si>
  <si>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</si>
  <si>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</si>
  <si>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</si>
  <si>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</si>
  <si>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</si>
  <si>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</si>
  <si>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</si>
  <si>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</si>
  <si>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</si>
  <si>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</si>
  <si>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</si>
  <si>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</si>
  <si>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</si>
  <si>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</si>
  <si>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</si>
  <si>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</si>
  <si>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</si>
  <si>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</si>
  <si>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</si>
  <si>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</si>
  <si>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</si>
  <si>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</si>
  <si>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</si>
  <si>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</si>
  <si>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</si>
  <si>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</si>
  <si>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</si>
  <si>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</si>
  <si>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</si>
  <si>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</si>
  <si>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</si>
  <si>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</si>
  <si>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</si>
  <si>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</si>
  <si>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</si>
  <si>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</si>
  <si>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</si>
  <si>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</si>
  <si>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</si>
  <si>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</si>
  <si>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</si>
  <si>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</si>
  <si>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</si>
  <si>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</si>
  <si>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</si>
  <si>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</si>
  <si>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</si>
  <si>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</si>
  <si>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</si>
  <si>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</si>
  <si>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</si>
  <si>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</si>
  <si>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</si>
  <si>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</si>
  <si>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</si>
  <si>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</si>
  <si>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</si>
  <si>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</si>
  <si>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</si>
  <si>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</si>
  <si>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</si>
  <si>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</si>
  <si>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</si>
  <si>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</si>
  <si>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</si>
  <si>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</si>
  <si>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</si>
  <si>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</si>
  <si>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</si>
  <si>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</si>
  <si>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</si>
  <si>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</si>
  <si>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</si>
  <si>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</si>
  <si>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</si>
  <si>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</si>
  <si>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</si>
  <si>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</si>
  <si>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</si>
  <si>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</si>
  <si>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</si>
  <si>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</si>
  <si>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</si>
  <si>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</si>
  <si>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</si>
  <si>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</si>
  <si>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</si>
  <si>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</si>
  <si>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</si>
  <si>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</si>
  <si>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</si>
  <si>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</si>
  <si>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</si>
  <si>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</si>
  <si>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</si>
  <si>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</si>
  <si>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</si>
  <si>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</si>
  <si>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</si>
  <si>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</si>
  <si>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</si>
  <si>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</si>
  <si>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</si>
  <si>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</si>
  <si>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</si>
  <si>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</si>
  <si>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</si>
  <si>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</si>
  <si>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</si>
  <si>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</si>
  <si>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</si>
  <si>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</si>
  <si>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</si>
  <si>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</si>
  <si>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</si>
  <si>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</si>
  <si>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</si>
  <si>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</si>
  <si>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</si>
  <si>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</si>
  <si>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</si>
  <si>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</si>
  <si>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</si>
  <si>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</si>
  <si>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</si>
  <si>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</si>
  <si>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</si>
  <si>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</si>
  <si>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</si>
  <si>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</si>
  <si>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</si>
  <si>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</si>
  <si>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</si>
  <si>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</si>
  <si>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</si>
  <si>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</si>
  <si>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</si>
  <si>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</si>
  <si>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</si>
  <si>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</si>
  <si>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</si>
  <si>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</si>
  <si>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</si>
  <si>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</si>
  <si>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</si>
  <si>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</si>
  <si>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</si>
  <si>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</si>
  <si>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</si>
  <si>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</si>
  <si>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</si>
  <si>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</si>
  <si>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</si>
  <si>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</si>
  <si>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</si>
  <si>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</si>
  <si>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</si>
  <si>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</si>
  <si>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</si>
  <si>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</si>
  <si>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</si>
  <si>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</si>
  <si>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</si>
  <si>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</si>
  <si>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</si>
  <si>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</si>
  <si>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</si>
  <si>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</si>
  <si>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</si>
  <si>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</si>
  <si>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</si>
  <si>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</si>
  <si>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</si>
  <si>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</si>
  <si>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</si>
  <si>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</si>
  <si>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</si>
  <si>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</si>
  <si>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</si>
  <si>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</si>
  <si>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</si>
  <si>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</si>
  <si>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</si>
  <si>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</si>
  <si>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</si>
  <si>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</si>
  <si>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</si>
  <si>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</si>
  <si>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</si>
  <si>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</si>
  <si>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</si>
  <si>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</si>
  <si>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</si>
  <si>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</si>
  <si>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</si>
  <si>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</si>
  <si>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</si>
  <si>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</si>
  <si>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</si>
  <si>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</si>
  <si>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</si>
  <si>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</si>
  <si>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</si>
  <si>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</si>
  <si>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</si>
  <si>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</si>
  <si>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</si>
  <si>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</si>
  <si>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</si>
  <si>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</si>
  <si>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</si>
  <si>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</si>
  <si>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</si>
  <si>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</si>
  <si>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</si>
  <si>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</si>
  <si>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</si>
  <si>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</si>
  <si>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</si>
  <si>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</si>
  <si>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</si>
  <si>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</si>
  <si>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</si>
  <si>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</si>
  <si>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</si>
  <si>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</si>
  <si>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</si>
  <si>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</si>
  <si>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</si>
  <si>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</si>
  <si>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</si>
  <si>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</si>
  <si>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</si>
  <si>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</si>
  <si>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</si>
  <si>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</si>
  <si>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</si>
  <si>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</si>
  <si>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</si>
  <si>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</si>
  <si>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</si>
  <si>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</si>
  <si>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</si>
  <si>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</si>
  <si>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</si>
  <si>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</si>
  <si>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</si>
  <si>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</si>
  <si>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</si>
  <si>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</si>
  <si>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</si>
  <si>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</si>
  <si>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</si>
  <si>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</si>
  <si>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</si>
  <si>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</si>
  <si>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</si>
  <si>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</si>
  <si>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</si>
  <si>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</si>
  <si>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</si>
  <si>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</si>
  <si>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</si>
  <si>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</si>
  <si>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</si>
  <si>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</si>
  <si>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</si>
  <si>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</si>
  <si>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</si>
  <si>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</si>
  <si>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</si>
  <si>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</si>
  <si>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</si>
  <si>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</si>
  <si>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</si>
  <si>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</si>
  <si>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</si>
  <si>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</si>
  <si>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</si>
  <si>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</si>
  <si>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</si>
  <si>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</si>
  <si>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</si>
  <si>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</si>
  <si>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</si>
  <si>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</si>
  <si>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</si>
  <si>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</si>
  <si>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</si>
  <si>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</si>
  <si>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</si>
  <si>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</si>
  <si>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</si>
  <si>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</si>
  <si>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</si>
  <si>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</si>
  <si>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</si>
  <si>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</si>
  <si>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</si>
  <si>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</si>
  <si>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</si>
  <si>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</si>
  <si>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</si>
  <si>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</si>
  <si>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</si>
  <si>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</si>
  <si>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</si>
  <si>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</si>
  <si>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</si>
  <si>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</si>
  <si>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</si>
  <si>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</si>
  <si>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</si>
  <si>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</si>
  <si>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</si>
  <si>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</si>
  <si>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</si>
  <si>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</si>
  <si>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</si>
  <si>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</si>
  <si>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</si>
  <si>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</si>
  <si>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</si>
  <si>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</si>
  <si>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</si>
  <si>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</si>
  <si>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</si>
  <si>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</si>
  <si>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</si>
  <si>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</si>
  <si>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</si>
  <si>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</si>
  <si>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</si>
  <si>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</si>
  <si>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</si>
  <si>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</si>
  <si>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</si>
  <si>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</si>
  <si>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</si>
  <si>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</si>
  <si>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</si>
  <si>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</si>
  <si>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</si>
  <si>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</si>
  <si>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</si>
  <si>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</si>
  <si>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</si>
  <si>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</si>
  <si>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</si>
  <si>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</si>
  <si>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</si>
  <si>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</si>
  <si>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</si>
  <si>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</si>
  <si>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</si>
  <si>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</si>
  <si>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</si>
  <si>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</si>
  <si>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</si>
  <si>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</si>
  <si>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</si>
  <si>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</si>
  <si>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</si>
  <si>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</si>
  <si>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</si>
  <si>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</si>
  <si>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</si>
  <si>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</si>
  <si>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</si>
  <si>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</si>
  <si>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</si>
  <si>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</si>
  <si>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</si>
  <si>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</si>
  <si>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</si>
  <si>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</si>
  <si>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</si>
  <si>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</si>
  <si>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</si>
  <si>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</si>
  <si>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</si>
  <si>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</si>
  <si>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</si>
  <si>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</si>
  <si>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</si>
  <si>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</si>
  <si>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</si>
  <si>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</si>
  <si>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</si>
  <si>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</si>
  <si>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</si>
  <si>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</si>
  <si>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</si>
  <si>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</si>
  <si>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</si>
  <si>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</si>
  <si>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</si>
  <si>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</si>
  <si>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</si>
  <si>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</si>
  <si>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</si>
  <si>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</si>
  <si>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</si>
  <si>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</si>
  <si>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</si>
  <si>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</si>
  <si>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</si>
  <si>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</si>
  <si>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</si>
  <si>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</si>
  <si>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</si>
  <si>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</si>
  <si>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</si>
  <si>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</si>
  <si>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</si>
  <si>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</si>
  <si>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</si>
  <si>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</si>
  <si>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</si>
  <si>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</si>
  <si>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</si>
  <si>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</si>
  <si>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</si>
  <si>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</si>
  <si>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</si>
  <si>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</si>
  <si>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</si>
  <si>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</si>
  <si>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</si>
  <si>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</si>
  <si>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</si>
  <si>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</si>
  <si>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</si>
  <si>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</si>
  <si>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</si>
  <si>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</si>
  <si>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</si>
  <si>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</si>
  <si>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</si>
  <si>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</si>
  <si>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</si>
  <si>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</si>
  <si>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</si>
  <si>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</si>
  <si>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</si>
  <si>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</si>
  <si>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</si>
  <si>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</si>
  <si>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</si>
  <si>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</si>
  <si>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</si>
  <si>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</si>
  <si>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</si>
  <si>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</si>
  <si>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</si>
  <si>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</si>
  <si>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</si>
  <si>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</si>
  <si>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</si>
  <si>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</si>
  <si>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</si>
  <si>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</si>
  <si>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</si>
  <si>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</si>
  <si>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</si>
  <si>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</si>
  <si>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</si>
  <si>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</si>
  <si>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</si>
  <si>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</si>
  <si>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</si>
  <si>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</si>
  <si>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</si>
  <si>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</si>
  <si>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</si>
  <si>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</si>
  <si>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</si>
  <si>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</si>
  <si>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</si>
  <si>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</si>
  <si>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</si>
  <si>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</si>
  <si>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</si>
  <si>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</si>
  <si>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</si>
  <si>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</si>
  <si>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</si>
  <si>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</si>
  <si>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</si>
  <si>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</si>
  <si>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</si>
  <si>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</si>
  <si>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</si>
  <si>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</si>
  <si>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</si>
  <si>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</si>
  <si>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</si>
  <si>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</si>
  <si>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</si>
  <si>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</si>
  <si>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</si>
  <si>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</si>
  <si>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</si>
  <si>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</si>
  <si>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</si>
  <si>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</si>
  <si>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</si>
  <si>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</si>
  <si>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</si>
  <si>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</si>
  <si>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</si>
  <si>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</si>
  <si>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</si>
  <si>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</si>
  <si>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</si>
  <si>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</si>
  <si>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</si>
  <si>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</si>
  <si>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</si>
  <si>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</si>
  <si>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</si>
  <si>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</si>
  <si>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</si>
  <si>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</si>
  <si>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</si>
  <si>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</si>
  <si>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</si>
  <si>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</si>
  <si>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</si>
  <si>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</si>
  <si>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</si>
  <si>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</si>
  <si>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</si>
  <si>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</si>
  <si>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</si>
  <si>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</si>
  <si>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</si>
  <si>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</si>
  <si>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</si>
  <si>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</si>
  <si>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</si>
  <si>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</si>
  <si>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</si>
  <si>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</si>
  <si>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</si>
  <si>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</si>
  <si>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</si>
  <si>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</si>
  <si>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</si>
  <si>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</si>
  <si>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</si>
  <si>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</si>
  <si>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</si>
  <si>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</si>
  <si>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</si>
  <si>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</si>
  <si>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</si>
  <si>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</si>
  <si>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</si>
  <si>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</si>
  <si>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</si>
  <si>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</si>
  <si>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</si>
  <si>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</si>
  <si>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</si>
  <si>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</si>
  <si>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</si>
  <si>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</si>
  <si>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</si>
  <si>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</si>
  <si>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</si>
  <si>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</si>
  <si>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</si>
  <si>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</si>
  <si>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</si>
  <si>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</si>
  <si>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</si>
  <si>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</si>
  <si>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</si>
  <si>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</si>
  <si>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</si>
  <si>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</si>
  <si>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</si>
  <si>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</si>
  <si>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</si>
  <si>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</si>
  <si>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</si>
  <si>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</si>
  <si>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</si>
  <si>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</si>
  <si>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</si>
  <si>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</si>
  <si>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</si>
  <si>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</si>
  <si>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</si>
  <si>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</si>
  <si>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</si>
  <si>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</si>
  <si>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</si>
  <si>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</si>
  <si>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</si>
  <si>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</si>
  <si>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</si>
  <si>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</si>
  <si>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</si>
  <si>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</si>
  <si>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</si>
  <si>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</si>
  <si>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</si>
  <si>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</si>
  <si>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</si>
  <si>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</si>
  <si>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</si>
  <si>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</si>
  <si>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</si>
  <si>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</si>
  <si>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</si>
  <si>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</si>
  <si>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</si>
  <si>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</si>
  <si>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</si>
  <si>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</si>
  <si>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</si>
  <si>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</si>
  <si>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</si>
  <si>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</si>
  <si>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</si>
  <si>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</si>
  <si>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</si>
  <si>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</si>
  <si>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</si>
  <si>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</si>
  <si>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</si>
  <si>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</si>
  <si>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</si>
  <si>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</si>
  <si>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</si>
  <si>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</si>
  <si>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</si>
  <si>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</si>
  <si>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</si>
  <si>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</si>
  <si>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</si>
  <si>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</si>
  <si>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</si>
  <si>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</si>
  <si>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</si>
  <si>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</si>
  <si>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</si>
  <si>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</si>
  <si>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</si>
  <si>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</si>
  <si>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</si>
  <si>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</si>
  <si>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</si>
  <si>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</si>
  <si>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</si>
  <si>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</si>
  <si>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</si>
  <si>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</si>
  <si>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</si>
  <si>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</si>
  <si>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</si>
  <si>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</si>
  <si>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</si>
  <si>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</si>
  <si>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</si>
  <si>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</si>
  <si>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</si>
  <si>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</si>
  <si>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</si>
  <si>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</si>
  <si>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</si>
  <si>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</si>
  <si>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</si>
  <si>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</si>
  <si>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</si>
  <si>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</si>
  <si>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</si>
  <si>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</si>
  <si>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</si>
  <si>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</si>
  <si>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</si>
  <si>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</si>
  <si>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</si>
  <si>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</si>
  <si>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</si>
  <si>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</si>
  <si>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</si>
  <si>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</si>
  <si>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</si>
  <si>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</si>
  <si>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</si>
  <si>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</si>
  <si>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</si>
  <si>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</si>
  <si>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</si>
  <si>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</si>
  <si>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</si>
  <si>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</si>
  <si>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</si>
  <si>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</si>
  <si>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</si>
  <si>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</si>
  <si>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</si>
  <si>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</si>
  <si>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</si>
  <si>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</si>
  <si>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</si>
  <si>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</si>
  <si>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</si>
  <si>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</si>
  <si>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</si>
  <si>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</si>
  <si>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</si>
  <si>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</si>
  <si>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</si>
  <si>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</si>
  <si>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</si>
  <si>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</si>
  <si>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</si>
  <si>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</si>
  <si>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</si>
  <si>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</si>
  <si>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</si>
  <si>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</si>
  <si>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</si>
  <si>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</si>
  <si>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</si>
  <si>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</si>
  <si>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</si>
  <si>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</si>
  <si>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</si>
  <si>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</si>
  <si>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</si>
  <si>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</si>
  <si>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</si>
  <si>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</si>
  <si>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</si>
  <si>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</si>
  <si>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</si>
  <si>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</si>
  <si>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</si>
  <si>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</si>
  <si>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</si>
  <si>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</si>
  <si>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</si>
  <si>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</si>
  <si>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</si>
  <si>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</si>
  <si>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</si>
  <si>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</si>
  <si>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</si>
  <si>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</si>
  <si>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</si>
  <si>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</si>
  <si>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</si>
  <si>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</si>
  <si>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</si>
  <si>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</si>
  <si>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</si>
  <si>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</si>
  <si>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</si>
  <si>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</si>
  <si>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</si>
  <si>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</si>
  <si>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</si>
  <si>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</si>
  <si>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</si>
  <si>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</si>
  <si>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</si>
  <si>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</si>
  <si>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</si>
  <si>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</si>
  <si>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</si>
  <si>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</si>
  <si>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</si>
  <si>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</si>
  <si>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</si>
  <si>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</si>
  <si>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</si>
  <si>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</si>
  <si>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</si>
  <si>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</si>
  <si>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</si>
  <si>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</si>
  <si>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</si>
  <si>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</si>
  <si>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</si>
  <si>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</si>
  <si>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</si>
  <si>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</si>
  <si>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</si>
  <si>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</si>
  <si>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</si>
  <si>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</si>
  <si>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</si>
  <si>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</si>
  <si>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</si>
  <si>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</si>
  <si>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</si>
  <si>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</si>
  <si>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</si>
  <si>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</si>
  <si>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</si>
  <si>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</si>
  <si>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</si>
  <si>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</si>
  <si>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</si>
  <si>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</si>
  <si>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</si>
  <si>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</si>
  <si>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</si>
  <si>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</si>
  <si>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</si>
  <si>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</si>
  <si>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</si>
  <si>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</si>
  <si>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</si>
  <si>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</si>
  <si>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</si>
  <si>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</si>
  <si>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</si>
  <si>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</si>
  <si>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</si>
  <si>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</si>
  <si>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</si>
  <si>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</si>
  <si>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</si>
  <si>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</si>
  <si>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</si>
  <si>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</si>
  <si>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</si>
  <si>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</si>
  <si>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</si>
  <si>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</si>
  <si>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</si>
  <si>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</si>
  <si>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</si>
  <si>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</si>
  <si>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</si>
  <si>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</si>
  <si>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</si>
  <si>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</si>
  <si>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</si>
  <si>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</si>
  <si>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</si>
  <si>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</si>
  <si>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</si>
  <si>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</si>
  <si>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</si>
  <si>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</si>
  <si>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</si>
  <si>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</si>
  <si>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</si>
  <si>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</si>
  <si>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</si>
  <si>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</si>
  <si>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</si>
  <si>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</si>
  <si>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</si>
  <si>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</si>
  <si>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</si>
  <si>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</si>
  <si>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</si>
  <si>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</si>
  <si>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</si>
  <si>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</si>
  <si>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</si>
  <si>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</si>
  <si>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</si>
  <si>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</si>
  <si>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</si>
  <si>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</si>
  <si>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</si>
  <si>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</si>
  <si>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</si>
  <si>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</si>
  <si>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</si>
  <si>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</si>
  <si>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</si>
  <si>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</si>
  <si>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</si>
  <si>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</si>
  <si>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</si>
  <si>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</si>
  <si>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</si>
  <si>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</si>
  <si>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</si>
  <si>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</si>
  <si>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</si>
  <si>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</si>
  <si>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</si>
  <si>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</si>
  <si>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</si>
  <si>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</si>
  <si>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</si>
  <si>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</si>
  <si>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</si>
  <si>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</si>
  <si>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</si>
  <si>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</si>
  <si>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</si>
  <si>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</si>
  <si>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</si>
  <si>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</si>
  <si>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</si>
  <si>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</si>
  <si>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</si>
  <si>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</si>
  <si>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</si>
  <si>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</si>
  <si>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</si>
  <si>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</si>
  <si>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</si>
  <si>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</si>
  <si>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</si>
  <si>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</si>
  <si>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</si>
  <si>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</si>
  <si>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</si>
  <si>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</si>
  <si>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</si>
  <si>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</si>
  <si>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</si>
  <si>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</si>
  <si>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</si>
  <si>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</si>
  <si>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</si>
  <si>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</si>
  <si>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</si>
  <si>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</si>
  <si>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</si>
  <si>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</si>
  <si>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</si>
  <si>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</si>
  <si>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</si>
  <si>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</si>
  <si>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</si>
  <si>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</si>
  <si>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</si>
  <si>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</si>
  <si>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</si>
  <si>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</si>
  <si>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</si>
  <si>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</si>
  <si>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</si>
  <si>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</si>
  <si>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</si>
  <si>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</si>
  <si>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</si>
  <si>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</si>
  <si>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</si>
  <si>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</si>
  <si>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</si>
  <si>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</si>
  <si>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</si>
  <si>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</si>
  <si>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</si>
  <si>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</si>
  <si>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</si>
  <si>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</si>
  <si>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</si>
  <si>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</si>
  <si>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</si>
  <si>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</si>
  <si>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</si>
  <si>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</si>
  <si>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</si>
  <si>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</si>
  <si>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</si>
  <si>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</si>
  <si>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</si>
  <si>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</si>
  <si>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</si>
  <si>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</si>
  <si>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</si>
  <si>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</si>
  <si>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</si>
  <si>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</si>
  <si>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</si>
  <si>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</si>
  <si>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</si>
  <si>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</si>
  <si>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</si>
  <si>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</si>
  <si>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</si>
  <si>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</si>
  <si>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</si>
  <si>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</si>
  <si>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</si>
  <si>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</si>
  <si>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</si>
  <si>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</si>
  <si>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</si>
  <si>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</si>
  <si>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</si>
  <si>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</si>
  <si>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</si>
  <si>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</si>
  <si>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</si>
  <si>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</si>
  <si>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</si>
  <si>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</si>
  <si>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</si>
  <si>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</si>
  <si>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</si>
  <si>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</si>
  <si>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</si>
  <si>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</si>
  <si>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</si>
  <si>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</si>
  <si>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</si>
  <si>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</si>
  <si>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</si>
  <si>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</si>
  <si>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</si>
  <si>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</si>
  <si>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</si>
  <si>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</si>
  <si>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</si>
  <si>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</si>
  <si>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</si>
  <si>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</si>
  <si>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</si>
  <si>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</si>
  <si>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</si>
  <si>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</si>
  <si>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</si>
  <si>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</si>
  <si>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</si>
  <si>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</si>
  <si>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</si>
  <si>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</si>
  <si>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</si>
  <si>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</si>
  <si>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</si>
  <si>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</si>
  <si>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</si>
  <si>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</si>
  <si>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</si>
  <si>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</si>
  <si>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</si>
  <si>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</si>
  <si>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</si>
  <si>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</si>
  <si>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</si>
  <si>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</si>
  <si>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</si>
  <si>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</si>
  <si>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</si>
  <si>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</si>
  <si>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</si>
  <si>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</si>
  <si>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</si>
  <si>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</si>
  <si>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</si>
  <si>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</si>
  <si>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</si>
  <si>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</si>
  <si>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</si>
  <si>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</si>
  <si>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</si>
  <si>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</si>
  <si>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</si>
  <si>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</si>
  <si>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</si>
  <si>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</si>
  <si>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</si>
  <si>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</si>
  <si>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</si>
  <si>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</si>
  <si>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</si>
  <si>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</si>
  <si>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</si>
  <si>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</si>
  <si>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</si>
  <si>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</si>
  <si>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</si>
  <si>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</si>
  <si>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</si>
  <si>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</si>
  <si>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</si>
  <si>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</si>
  <si>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</si>
  <si>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</si>
  <si>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</si>
  <si>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</si>
  <si>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</si>
  <si>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</si>
  <si>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</si>
  <si>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</si>
  <si>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</si>
  <si>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</si>
  <si>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</si>
  <si>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</si>
  <si>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</si>
  <si>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</si>
  <si>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</si>
  <si>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</si>
  <si>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</si>
  <si>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</si>
  <si>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</si>
  <si>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</si>
  <si>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</si>
  <si>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</si>
  <si>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</si>
  <si>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</si>
  <si>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</si>
  <si>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</si>
  <si>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</si>
  <si>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</si>
  <si>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</si>
  <si>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</si>
  <si>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</si>
  <si>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</si>
  <si>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</si>
  <si>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</si>
  <si>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</si>
  <si>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</si>
  <si>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</si>
  <si>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</si>
  <si>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</si>
  <si>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</si>
  <si>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</si>
  <si>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</si>
  <si>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</si>
  <si>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</si>
  <si>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</si>
  <si>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</si>
  <si>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</si>
  <si>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</si>
  <si>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</si>
  <si>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</si>
  <si>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</si>
  <si>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</si>
  <si>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</si>
  <si>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</si>
  <si>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</si>
  <si>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</si>
  <si>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</si>
  <si>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</si>
  <si>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</si>
  <si>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</si>
  <si>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</si>
  <si>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</si>
  <si>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</si>
  <si>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</si>
  <si>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</si>
  <si>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</si>
  <si>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</si>
  <si>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</si>
  <si>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</si>
  <si>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</si>
  <si>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</si>
  <si>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</si>
  <si>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</si>
  <si>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</si>
  <si>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</si>
  <si>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</si>
  <si>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</si>
  <si>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</si>
  <si>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</si>
  <si>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</si>
  <si>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</si>
  <si>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</si>
  <si>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</si>
  <si>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</si>
  <si>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</si>
  <si>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</si>
  <si>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</si>
  <si>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</si>
  <si>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</si>
  <si>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</si>
  <si>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</si>
  <si>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</si>
  <si>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</si>
  <si>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</si>
  <si>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</si>
  <si>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</si>
  <si>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</si>
  <si>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</si>
  <si>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</si>
  <si>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</si>
  <si>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</si>
  <si>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</si>
  <si>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</si>
  <si>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</si>
  <si>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</si>
  <si>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</si>
  <si>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</si>
  <si>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</si>
  <si>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</si>
  <si>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</si>
  <si>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</si>
  <si>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</si>
  <si>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</si>
  <si>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</si>
  <si>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</si>
  <si>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</si>
  <si>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</si>
  <si>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</si>
  <si>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</si>
  <si>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</si>
  <si>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</si>
  <si>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</si>
  <si>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</si>
  <si>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</si>
  <si>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</si>
  <si>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</si>
  <si>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</si>
  <si>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</si>
  <si>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</si>
  <si>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</si>
  <si>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</si>
  <si>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</si>
  <si>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</si>
  <si>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</si>
  <si>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</si>
  <si>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</si>
  <si>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</si>
  <si>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</si>
  <si>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</si>
  <si>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</si>
  <si>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</si>
  <si>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</si>
  <si>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</si>
  <si>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</si>
  <si>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</si>
  <si>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</si>
  <si>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</si>
  <si>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</si>
  <si>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</si>
  <si>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</si>
  <si>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</si>
  <si>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</si>
  <si>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</si>
  <si>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</si>
  <si>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</si>
  <si>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</si>
  <si>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</si>
  <si>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</si>
  <si>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</si>
  <si>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</si>
  <si>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</si>
  <si>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</si>
  <si>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</si>
  <si>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</si>
  <si>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</si>
  <si>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</si>
  <si>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</si>
  <si>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</si>
  <si>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</si>
  <si>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</si>
  <si>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</si>
  <si>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</si>
  <si>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</si>
  <si>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</si>
  <si>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</si>
  <si>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</si>
  <si>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</si>
  <si>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</si>
  <si>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</si>
  <si>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</si>
  <si>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</si>
  <si>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</si>
  <si>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</si>
  <si>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</si>
  <si>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</si>
  <si>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</si>
  <si>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</si>
  <si>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</si>
  <si>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</si>
  <si>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</si>
  <si>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</si>
  <si>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</si>
  <si>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</si>
  <si>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</si>
  <si>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</si>
  <si>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</si>
  <si>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</si>
  <si>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</si>
  <si>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</si>
  <si>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</si>
  <si>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</si>
  <si>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</si>
  <si>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</si>
  <si>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</si>
  <si>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</si>
  <si>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</si>
  <si>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</si>
  <si>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</si>
  <si>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</si>
  <si>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</si>
  <si>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</si>
  <si>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</si>
  <si>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</si>
  <si>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</si>
  <si>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</si>
  <si>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</si>
  <si>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</si>
  <si>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</si>
  <si>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</si>
  <si>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</si>
  <si>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</si>
  <si>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</si>
  <si>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</si>
  <si>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</si>
  <si>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</si>
  <si>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</si>
  <si>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</si>
  <si>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</si>
  <si>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</si>
  <si>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</si>
  <si>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</si>
  <si>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</si>
  <si>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</si>
  <si>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</si>
  <si>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</si>
  <si>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</si>
  <si>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</si>
  <si>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</si>
  <si>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</si>
  <si>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</si>
  <si>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</si>
  <si>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</si>
  <si>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</si>
  <si>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</si>
  <si>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</si>
  <si>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</si>
  <si>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</si>
  <si>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</si>
  <si>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</si>
  <si>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</si>
  <si>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</si>
  <si>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</si>
  <si>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</si>
  <si>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</si>
  <si>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</si>
  <si>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</si>
  <si>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</si>
  <si>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</si>
  <si>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</si>
  <si>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</si>
  <si>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</si>
  <si>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</si>
  <si>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</si>
  <si>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</si>
  <si>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</si>
  <si>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</si>
  <si>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</si>
  <si>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</si>
  <si>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</si>
  <si>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</si>
  <si>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</si>
  <si>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</si>
  <si>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</si>
  <si>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</si>
  <si>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</si>
  <si>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</si>
  <si>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</si>
  <si>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</si>
  <si>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</si>
  <si>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</si>
  <si>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</si>
  <si>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</si>
  <si>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</si>
  <si>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</si>
  <si>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</si>
  <si>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</si>
  <si>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</si>
  <si>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</si>
  <si>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</si>
  <si>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</si>
  <si>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</si>
  <si>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</si>
  <si>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</si>
  <si>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</si>
  <si>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</si>
  <si>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</si>
  <si>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</si>
  <si>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</si>
  <si>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</si>
  <si>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</si>
  <si>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</si>
  <si>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</si>
  <si>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</si>
  <si>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</si>
  <si>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</si>
  <si>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</si>
  <si>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</si>
  <si>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</si>
  <si>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</si>
  <si>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</si>
  <si>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</si>
  <si>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</si>
  <si>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</si>
  <si>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</si>
  <si>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</si>
  <si>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</si>
  <si>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</si>
  <si>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</si>
  <si>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</si>
  <si>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</si>
  <si>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</si>
  <si>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</si>
  <si>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</si>
  <si>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</si>
  <si>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</si>
  <si>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</si>
  <si>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</si>
  <si>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</si>
  <si>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</si>
  <si>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</si>
  <si>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</si>
  <si>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</si>
  <si>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</si>
  <si>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</si>
  <si>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</si>
  <si>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</si>
  <si>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</si>
  <si>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</si>
  <si>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</si>
  <si>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</si>
  <si>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</si>
  <si>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</si>
  <si>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</si>
  <si>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</si>
  <si>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</si>
  <si>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</si>
  <si>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</si>
  <si>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</si>
  <si>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</si>
  <si>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</si>
  <si>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</si>
  <si>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</si>
  <si>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</si>
  <si>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</si>
  <si>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</si>
  <si>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</si>
  <si>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</si>
  <si>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</si>
  <si>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</si>
  <si>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</si>
  <si>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</si>
  <si>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</si>
  <si>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</si>
  <si>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</si>
  <si>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</si>
  <si>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</si>
  <si>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</si>
  <si>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</si>
  <si>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</si>
  <si>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</si>
  <si>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</si>
  <si>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</si>
  <si>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</si>
  <si>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</si>
  <si>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</si>
  <si>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</si>
  <si>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</si>
  <si>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</si>
  <si>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</si>
  <si>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</si>
  <si>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</si>
  <si>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</si>
  <si>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</si>
  <si>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</si>
  <si>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</si>
  <si>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</si>
  <si>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</si>
  <si>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</si>
  <si>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</si>
  <si>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</si>
  <si>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</si>
  <si>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</si>
  <si>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</si>
  <si>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</si>
  <si>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</si>
  <si>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</si>
  <si>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</si>
  <si>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</si>
  <si>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</si>
  <si>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</si>
  <si>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</si>
  <si>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</si>
  <si>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</si>
  <si>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</si>
  <si>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</si>
  <si>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</si>
  <si>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</si>
  <si>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</si>
  <si>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</si>
  <si>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</si>
  <si>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</si>
  <si>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</si>
  <si>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</si>
  <si>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</si>
  <si>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</si>
  <si>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</si>
  <si>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</si>
  <si>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</si>
  <si>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</si>
  <si>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</si>
  <si>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</si>
  <si>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</si>
  <si>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</si>
  <si>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</si>
  <si>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</si>
  <si>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</si>
  <si>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</si>
  <si>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</si>
  <si>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</si>
  <si>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</si>
  <si>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</si>
  <si>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</si>
  <si>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</si>
  <si>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</si>
  <si>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</si>
  <si>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</si>
  <si>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</si>
  <si>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</si>
  <si>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</si>
  <si>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</si>
  <si>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</si>
  <si>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</si>
  <si>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</si>
  <si>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</si>
  <si>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</si>
  <si>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</si>
  <si>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</si>
  <si>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</si>
  <si>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</si>
  <si>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</si>
  <si>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</si>
  <si>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</si>
  <si>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</si>
  <si>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</si>
  <si>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</si>
  <si>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</si>
  <si>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</si>
  <si>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</si>
  <si>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</si>
  <si>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</si>
  <si>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</si>
  <si>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</si>
  <si>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</si>
  <si>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</si>
  <si>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</si>
  <si>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</si>
  <si>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</si>
  <si>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</si>
  <si>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</si>
  <si>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</si>
  <si>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</si>
  <si>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</si>
  <si>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</si>
  <si>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</si>
  <si>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</si>
  <si>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</si>
  <si>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</si>
  <si>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</si>
  <si>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</si>
  <si>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</si>
  <si>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</si>
  <si>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</si>
  <si>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</si>
  <si>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</si>
  <si>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</si>
  <si>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</si>
  <si>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</si>
  <si>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</si>
  <si>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</si>
  <si>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</si>
  <si>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</si>
  <si>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</si>
  <si>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</si>
  <si>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</si>
  <si>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</si>
  <si>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</si>
  <si>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</si>
  <si>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</si>
  <si>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</si>
  <si>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</si>
  <si>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</si>
  <si>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</si>
  <si>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</si>
  <si>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</si>
  <si>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</si>
  <si>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</si>
  <si>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</si>
  <si>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</si>
  <si>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</si>
  <si>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</si>
  <si>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</si>
  <si>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</si>
  <si>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</si>
  <si>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</si>
  <si>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</si>
  <si>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</si>
  <si>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</si>
  <si>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</si>
  <si>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</si>
  <si>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</si>
  <si>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</si>
  <si>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</si>
  <si>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</si>
  <si>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</si>
  <si>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</si>
  <si>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</si>
  <si>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</si>
  <si>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</si>
  <si>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</si>
  <si>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</si>
  <si>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</si>
  <si>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</si>
  <si>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</si>
  <si>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</si>
  <si>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</si>
  <si>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</si>
  <si>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</si>
  <si>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</si>
  <si>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</si>
  <si>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</si>
  <si>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</si>
  <si>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</si>
  <si>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</si>
  <si>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</si>
  <si>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</si>
  <si>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</si>
  <si>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</si>
  <si>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</si>
  <si>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</si>
  <si>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</si>
  <si>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</si>
  <si>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</si>
  <si>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</si>
  <si>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</si>
  <si>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</si>
  <si>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</si>
  <si>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</si>
  <si>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</si>
  <si>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</si>
  <si>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</si>
  <si>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</si>
  <si>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</si>
  <si>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</si>
  <si>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</si>
  <si>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</si>
  <si>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</si>
  <si>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</si>
  <si>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</si>
  <si>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</si>
  <si>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</si>
  <si>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</si>
  <si>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</si>
  <si>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</si>
  <si>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</si>
  <si>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</si>
  <si>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</si>
  <si>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</si>
  <si>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</si>
  <si>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</si>
  <si>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</si>
  <si>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</si>
  <si>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</si>
  <si>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</si>
  <si>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</si>
  <si>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</si>
  <si>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</si>
  <si>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</si>
  <si>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</si>
  <si>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</si>
  <si>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</si>
  <si>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</si>
  <si>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</si>
  <si>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</si>
  <si>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</si>
  <si>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</si>
  <si>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</si>
  <si>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</si>
  <si>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</si>
  <si>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</si>
  <si>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</si>
  <si>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</si>
  <si>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</si>
  <si>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</si>
  <si>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</si>
  <si>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</si>
  <si>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</si>
  <si>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</si>
  <si>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</si>
  <si>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</si>
  <si>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</si>
  <si>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</si>
  <si>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</si>
  <si>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</si>
  <si>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</si>
  <si>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</si>
  <si>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</si>
  <si>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</si>
  <si>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</si>
  <si>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</si>
  <si>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</si>
  <si>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</si>
  <si>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</si>
  <si>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</si>
  <si>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</si>
  <si>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</si>
  <si>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</si>
  <si>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</si>
  <si>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</si>
  <si>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</si>
  <si>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</si>
  <si>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</si>
  <si>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</si>
  <si>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</si>
  <si>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</si>
  <si>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</si>
  <si>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</si>
  <si>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</si>
  <si>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</si>
  <si>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</si>
  <si>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</si>
  <si>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</si>
  <si>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</si>
  <si>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</si>
  <si>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</si>
  <si>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</si>
  <si>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</si>
  <si>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</si>
  <si>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</si>
  <si>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</si>
  <si>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</si>
  <si>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</si>
  <si>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</si>
  <si>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</si>
  <si>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</si>
  <si>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</si>
  <si>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</si>
  <si>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</si>
  <si>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</si>
  <si>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</si>
  <si>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</si>
  <si>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</si>
  <si>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</si>
  <si>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</si>
  <si>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</si>
  <si>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</si>
  <si>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</si>
  <si>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</si>
  <si>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</si>
  <si>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</si>
  <si>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</si>
  <si>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</si>
  <si>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</si>
  <si>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</si>
  <si>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</si>
  <si>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</si>
  <si>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</si>
  <si>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</si>
  <si>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</si>
  <si>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</si>
  <si>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</si>
  <si>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</si>
  <si>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</si>
  <si>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</si>
  <si>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</si>
  <si>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</si>
  <si>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</si>
  <si>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</si>
  <si>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</si>
  <si>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</si>
  <si>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</si>
  <si>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</si>
  <si>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</si>
  <si>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</si>
  <si>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</si>
  <si>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</si>
  <si>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</si>
  <si>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</si>
  <si>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</si>
  <si>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</si>
  <si>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</si>
  <si>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</si>
  <si>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</si>
  <si>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</si>
  <si>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</si>
  <si>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</si>
  <si>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</si>
  <si>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</si>
  <si>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</si>
  <si>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</si>
  <si>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</si>
  <si>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</si>
  <si>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</si>
  <si>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</si>
  <si>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</si>
  <si>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</si>
  <si>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</si>
  <si>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</si>
  <si>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</si>
  <si>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</si>
  <si>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</si>
  <si>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</si>
  <si>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</si>
  <si>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</si>
  <si>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</si>
  <si>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</si>
  <si>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</si>
  <si>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</si>
  <si>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</si>
  <si>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</si>
  <si>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</si>
  <si>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</si>
  <si>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</si>
  <si>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</si>
  <si>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</si>
  <si>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</si>
  <si>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</si>
  <si>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</si>
  <si>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</si>
  <si>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</si>
  <si>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</si>
  <si>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</si>
  <si>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</si>
  <si>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</si>
  <si>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</si>
  <si>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</si>
  <si>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</si>
  <si>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</si>
  <si>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</si>
  <si>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</si>
  <si>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</si>
  <si>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</si>
  <si>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</si>
  <si>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</si>
  <si>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</si>
  <si>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</si>
  <si>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</si>
  <si>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</si>
  <si>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</si>
  <si>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</si>
  <si>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</si>
  <si>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</si>
  <si>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</si>
  <si>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</si>
  <si>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</si>
  <si>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</si>
  <si>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</si>
  <si>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</si>
  <si>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</si>
  <si>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</si>
  <si>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</si>
  <si>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</si>
  <si>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</si>
  <si>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</si>
  <si>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</si>
  <si>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</si>
  <si>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</si>
  <si>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</si>
  <si>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</si>
  <si>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</si>
  <si>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</si>
  <si>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</si>
  <si>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</si>
  <si>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</si>
  <si>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</si>
  <si>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</si>
  <si>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</si>
  <si>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</si>
  <si>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</si>
  <si>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</si>
  <si>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</si>
  <si>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</si>
  <si>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</si>
  <si>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</si>
  <si>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</si>
  <si>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</si>
  <si>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</si>
  <si>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</si>
  <si>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</si>
  <si>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</si>
  <si>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</si>
  <si>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</si>
  <si>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</si>
  <si>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</si>
  <si>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</si>
  <si>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</si>
  <si>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</si>
  <si>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</si>
  <si>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</si>
  <si>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</si>
  <si>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</si>
  <si>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</si>
  <si>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</si>
  <si>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</si>
  <si>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</si>
  <si>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</si>
  <si>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</si>
  <si>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</si>
  <si>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</si>
  <si>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</si>
  <si>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</si>
  <si>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</si>
  <si>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</si>
  <si>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</si>
  <si>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</si>
  <si>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</si>
  <si>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</si>
  <si>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</si>
  <si>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</si>
  <si>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</si>
  <si>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</si>
  <si>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</si>
  <si>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</si>
  <si>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</si>
  <si>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</si>
  <si>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</si>
  <si>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</si>
  <si>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</si>
  <si>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</si>
  <si>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</si>
  <si>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</si>
  <si>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</si>
  <si>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</si>
  <si>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</si>
  <si>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</si>
  <si>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</si>
  <si>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</si>
  <si>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</si>
  <si>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</si>
  <si>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</si>
  <si>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</si>
  <si>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</si>
  <si>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</si>
  <si>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</si>
  <si>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</si>
  <si>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</si>
  <si>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</si>
  <si>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</si>
  <si>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</si>
  <si>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</si>
  <si>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</si>
  <si>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</si>
  <si>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</si>
  <si>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</si>
  <si>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</si>
  <si>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</si>
  <si>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</si>
  <si>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</si>
  <si>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</si>
  <si>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</si>
  <si>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</si>
  <si>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</si>
  <si>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</si>
  <si>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</si>
  <si>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</si>
  <si>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</si>
  <si>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</si>
  <si>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</si>
  <si>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</si>
  <si>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</si>
  <si>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</si>
  <si>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</si>
  <si>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</si>
  <si>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</si>
  <si>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</si>
  <si>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</si>
  <si>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</si>
  <si>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</si>
  <si>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</si>
  <si>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</si>
  <si>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</si>
  <si>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</si>
  <si>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</si>
  <si>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</si>
  <si>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</si>
  <si>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</si>
  <si>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</si>
  <si>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</si>
  <si>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</si>
  <si>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</si>
  <si>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</si>
  <si>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</si>
  <si>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</si>
  <si>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</si>
  <si>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</si>
  <si>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</si>
  <si>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</si>
  <si>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</si>
  <si>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</si>
  <si>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</si>
  <si>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</si>
  <si>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</si>
  <si>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</si>
  <si>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</si>
  <si>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</si>
  <si>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</si>
  <si>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</si>
  <si>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</si>
  <si>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</si>
  <si>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</si>
  <si>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</si>
  <si>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</si>
  <si>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</si>
  <si>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</si>
  <si>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</si>
  <si>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</si>
  <si>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</si>
  <si>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</si>
  <si>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</si>
  <si>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</si>
  <si>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</si>
  <si>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</si>
  <si>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</si>
  <si>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</si>
  <si>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</si>
  <si>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</si>
  <si>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</si>
  <si>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</si>
  <si>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</si>
  <si>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</si>
  <si>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</si>
  <si>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</si>
  <si>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</si>
  <si>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</si>
  <si>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</si>
  <si>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</si>
  <si>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</si>
  <si>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</si>
  <si>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</si>
  <si>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</si>
  <si>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</si>
  <si>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</si>
  <si>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</si>
  <si>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</si>
  <si>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</si>
  <si>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</si>
  <si>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</si>
  <si>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</si>
  <si>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</si>
  <si>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</si>
  <si>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</si>
  <si>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</si>
  <si>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</si>
  <si>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</si>
  <si>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</si>
  <si>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</si>
  <si>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</si>
  <si>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</si>
  <si>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</si>
  <si>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</si>
  <si>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</si>
  <si>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</si>
  <si>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</si>
  <si>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</si>
  <si>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</si>
  <si>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</si>
  <si>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</si>
  <si>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</si>
  <si>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</si>
  <si>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</si>
  <si>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</si>
  <si>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</si>
  <si>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</si>
  <si>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</si>
  <si>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</si>
  <si>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</si>
  <si>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</si>
  <si>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</si>
  <si>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</si>
  <si>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</si>
  <si>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</si>
  <si>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</si>
  <si>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</si>
  <si>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</si>
  <si>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</si>
  <si>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</si>
  <si>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</si>
  <si>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</si>
  <si>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</si>
  <si>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</si>
  <si>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</si>
  <si>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</si>
  <si>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</si>
  <si>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</si>
  <si>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</si>
  <si>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</si>
  <si>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</si>
  <si>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</si>
  <si>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</si>
  <si>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</si>
  <si>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</si>
  <si>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</si>
  <si>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</si>
  <si>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</si>
  <si>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</si>
  <si>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</si>
  <si>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</si>
  <si>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</si>
  <si>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</si>
  <si>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</si>
  <si>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</si>
  <si>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</si>
  <si>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</si>
  <si>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</si>
  <si>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</si>
  <si>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</si>
  <si>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</si>
  <si>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</si>
  <si>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</si>
  <si>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</si>
  <si>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</si>
  <si>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</si>
  <si>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</si>
  <si>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</si>
  <si>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</si>
  <si>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</si>
  <si>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</si>
  <si>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</si>
  <si>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</si>
  <si>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</si>
  <si>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</si>
  <si>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</si>
  <si>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</si>
  <si>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</si>
  <si>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</si>
  <si>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</si>
  <si>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</si>
  <si>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</si>
  <si>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</si>
  <si>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</si>
  <si>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</si>
  <si>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</si>
  <si>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</si>
  <si>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</si>
  <si>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</si>
  <si>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</si>
  <si>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</si>
  <si>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</si>
  <si>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</si>
  <si>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</si>
  <si>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</si>
  <si>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</si>
  <si>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</si>
  <si>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</si>
  <si>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</si>
  <si>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</si>
  <si>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</si>
  <si>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</si>
  <si>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</si>
  <si>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</si>
  <si>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</si>
  <si>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</si>
  <si>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</si>
  <si>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</si>
  <si>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</si>
  <si>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</si>
  <si>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</si>
  <si>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</si>
  <si>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</si>
  <si>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</si>
  <si>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</si>
  <si>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</si>
  <si>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</si>
  <si>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</si>
  <si>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</si>
  <si>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</si>
  <si>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</si>
  <si>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</si>
  <si>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</si>
  <si>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</si>
  <si>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</si>
  <si>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</si>
  <si>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</si>
  <si>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</si>
  <si>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</si>
  <si>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</si>
  <si>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</si>
  <si>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</si>
  <si>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</si>
  <si>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</si>
  <si>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</si>
  <si>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</si>
  <si>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</si>
  <si>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</si>
  <si>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</si>
  <si>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</si>
  <si>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</si>
  <si>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</si>
  <si>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</si>
  <si>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</si>
  <si>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</si>
  <si>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</si>
  <si>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</si>
  <si>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</si>
  <si>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</si>
  <si>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</si>
  <si>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</si>
  <si>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</si>
  <si>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</si>
  <si>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</si>
  <si>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</si>
  <si>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</si>
  <si>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</si>
  <si>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</si>
  <si>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</si>
  <si>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</si>
  <si>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</si>
  <si>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</si>
  <si>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</si>
  <si>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</si>
  <si>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</si>
  <si>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</si>
  <si>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</si>
  <si>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</si>
  <si>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</si>
  <si>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</si>
  <si>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</si>
  <si>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</si>
  <si>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</si>
  <si>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</si>
  <si>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</si>
  <si>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</si>
  <si>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</si>
  <si>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</si>
  <si>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</si>
  <si>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</si>
  <si>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</si>
  <si>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</si>
  <si>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</si>
  <si>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</si>
  <si>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</si>
  <si>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</si>
  <si>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</si>
  <si>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</si>
  <si>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</si>
  <si>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</si>
  <si>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</si>
  <si>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</si>
  <si>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</si>
  <si>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</si>
  <si>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</si>
  <si>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</si>
  <si>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</si>
  <si>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</si>
  <si>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</si>
  <si>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</si>
  <si>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</si>
  <si>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</si>
  <si>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</si>
  <si>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</si>
  <si>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</si>
  <si>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</si>
  <si>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</si>
  <si>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</si>
  <si>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</si>
  <si>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</si>
  <si>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</si>
  <si>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</si>
  <si>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</si>
  <si>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</si>
  <si>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</si>
  <si>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</si>
  <si>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</si>
  <si>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</si>
  <si>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</si>
  <si>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</si>
  <si>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</si>
  <si>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</si>
  <si>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</si>
  <si>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</si>
  <si>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</si>
  <si>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</si>
  <si>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</si>
  <si>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</si>
  <si>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</si>
  <si>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</si>
  <si>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</si>
  <si>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</si>
  <si>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</si>
  <si>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</si>
  <si>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</si>
  <si>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</si>
  <si>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</si>
  <si>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</si>
  <si>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</si>
  <si>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</si>
  <si>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</si>
  <si>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</si>
  <si>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</si>
  <si>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</si>
  <si>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</si>
  <si>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</si>
  <si>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</si>
  <si>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</si>
  <si>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</si>
  <si>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</si>
  <si>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</si>
  <si>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</si>
  <si>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</si>
  <si>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</si>
  <si>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</si>
  <si>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</si>
  <si>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</si>
  <si>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</si>
  <si>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</si>
  <si>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</si>
  <si>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</si>
  <si>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</si>
  <si>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</si>
  <si>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</si>
  <si>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</si>
  <si>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</si>
  <si>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</si>
  <si>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</si>
  <si>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</si>
  <si>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</si>
  <si>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</si>
  <si>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</si>
  <si>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</si>
  <si>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</si>
  <si>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</si>
  <si>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</si>
  <si>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</si>
  <si>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</si>
  <si>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</si>
  <si>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</si>
  <si>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</si>
  <si>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</si>
  <si>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</si>
  <si>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</si>
  <si>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</si>
  <si>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</si>
  <si>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</si>
  <si>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</si>
  <si>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</si>
  <si>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</si>
  <si>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</si>
  <si>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</si>
  <si>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</si>
  <si>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</si>
  <si>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</si>
  <si>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</si>
  <si>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</si>
  <si>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</si>
  <si>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</si>
  <si>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</si>
  <si>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</si>
  <si>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</si>
  <si>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</si>
  <si>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</si>
  <si>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</si>
  <si>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</si>
  <si>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</si>
  <si>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</si>
  <si>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</si>
  <si>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</si>
  <si>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</si>
  <si>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</si>
  <si>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</si>
  <si>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</si>
  <si>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</si>
  <si>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</si>
  <si>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</si>
  <si>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</si>
  <si>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</si>
  <si>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</si>
  <si>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</si>
  <si>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</si>
  <si>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</si>
  <si>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</si>
  <si>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</si>
  <si>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</si>
  <si>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</si>
  <si>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</si>
  <si>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</si>
  <si>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</si>
  <si>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</si>
  <si>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</si>
  <si>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</si>
  <si>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</si>
  <si>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</si>
  <si>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</si>
  <si>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</si>
  <si>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</si>
  <si>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</si>
  <si>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</si>
  <si>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</si>
  <si>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</si>
  <si>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</si>
  <si>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</si>
  <si>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</si>
  <si>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</si>
  <si>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</si>
  <si>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</si>
  <si>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</si>
  <si>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</si>
  <si>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</si>
  <si>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</si>
  <si>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</si>
  <si>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</si>
  <si>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</si>
  <si>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</si>
  <si>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</si>
  <si>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</si>
  <si>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</si>
  <si>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</si>
  <si>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</si>
  <si>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</si>
  <si>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</si>
  <si>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</si>
  <si>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</si>
  <si>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</si>
  <si>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</si>
  <si>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</si>
  <si>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</si>
  <si>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</si>
  <si>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</si>
  <si>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</si>
  <si>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</si>
  <si>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</si>
  <si>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</si>
  <si>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</si>
  <si>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</si>
  <si>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</si>
  <si>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</si>
  <si>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</si>
  <si>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</si>
  <si>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</si>
  <si>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</si>
  <si>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</si>
  <si>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</si>
  <si>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</si>
  <si>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</si>
  <si>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</si>
  <si>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</si>
  <si>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</si>
  <si>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</si>
  <si>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</si>
  <si>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</si>
  <si>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</si>
  <si>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</si>
  <si>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</si>
  <si>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</si>
  <si>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</si>
  <si>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</si>
  <si>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</si>
  <si>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</si>
  <si>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</si>
  <si>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</si>
  <si>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</si>
  <si>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</si>
  <si>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</si>
  <si>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</si>
  <si>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</si>
  <si>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</si>
  <si>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</si>
  <si>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</si>
  <si>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</si>
  <si>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</si>
  <si>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</si>
  <si>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</si>
  <si>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</si>
  <si>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</si>
  <si>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</si>
  <si>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</si>
  <si>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</si>
  <si>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</si>
  <si>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</si>
  <si>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</si>
  <si>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</si>
  <si>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</si>
  <si>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</si>
  <si>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</si>
  <si>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</si>
  <si>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</si>
  <si>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</si>
  <si>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</si>
  <si>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</si>
  <si>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</si>
  <si>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</si>
  <si>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</si>
  <si>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</si>
  <si>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</si>
  <si>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</si>
  <si>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</si>
  <si>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</si>
  <si>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</si>
  <si>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</si>
  <si>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</si>
  <si>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</si>
  <si>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</si>
  <si>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</si>
  <si>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</si>
  <si>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</si>
  <si>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</si>
  <si>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</si>
  <si>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</si>
  <si>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</si>
  <si>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</si>
  <si>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</si>
  <si>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</si>
  <si>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</si>
  <si>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</si>
  <si>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</si>
  <si>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</si>
  <si>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</si>
  <si>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</si>
  <si>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</si>
  <si>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</si>
  <si>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</si>
  <si>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</si>
  <si>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</si>
  <si>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</si>
  <si>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</si>
  <si>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</si>
  <si>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</si>
  <si>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</si>
  <si>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</si>
  <si>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</si>
  <si>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</si>
  <si>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</si>
  <si>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</si>
  <si>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</si>
  <si>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</si>
  <si>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</si>
  <si>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</si>
  <si>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</si>
  <si>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</si>
  <si>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</si>
  <si>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</si>
  <si>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</si>
  <si>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</si>
  <si>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</si>
  <si>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</si>
  <si>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</si>
  <si>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</si>
  <si>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</si>
  <si>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</si>
  <si>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</si>
  <si>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</si>
  <si>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</si>
  <si>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</si>
  <si>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</si>
  <si>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</si>
  <si>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</si>
  <si>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</si>
  <si>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</si>
  <si>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</si>
  <si>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</si>
  <si>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</si>
  <si>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</si>
  <si>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</si>
  <si>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</si>
  <si>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</si>
  <si>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</si>
  <si>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</si>
  <si>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</si>
  <si>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</si>
  <si>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</si>
  <si>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</si>
  <si>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</si>
  <si>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</si>
  <si>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</si>
  <si>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</si>
  <si>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</si>
  <si>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</si>
  <si>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</si>
  <si>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</si>
  <si>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</si>
  <si>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</si>
  <si>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</si>
  <si>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</si>
  <si>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</si>
  <si>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</si>
  <si>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</si>
  <si>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</si>
  <si>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</si>
  <si>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</si>
  <si>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</si>
  <si>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</si>
  <si>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</si>
  <si>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</si>
  <si>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</si>
  <si>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</si>
  <si>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</si>
  <si>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</si>
  <si>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</si>
  <si>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</si>
  <si>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</si>
  <si>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</si>
  <si>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</si>
  <si>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</si>
  <si>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</si>
  <si>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</si>
  <si>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</si>
  <si>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</si>
  <si>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</si>
  <si>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</si>
  <si>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</si>
  <si>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</si>
  <si>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</si>
  <si>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</si>
  <si>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</si>
  <si>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</si>
  <si>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</si>
  <si>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</si>
  <si>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</si>
  <si>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</si>
  <si>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</si>
  <si>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</si>
  <si>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</si>
  <si>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</si>
  <si>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</si>
  <si>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</si>
  <si>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</si>
  <si>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</si>
  <si>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</si>
  <si>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</si>
  <si>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</si>
  <si>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</si>
  <si>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</si>
  <si>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</si>
  <si>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</si>
  <si>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</si>
  <si>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</si>
  <si>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</si>
  <si>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</si>
  <si>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</si>
  <si>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</si>
  <si>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</si>
  <si>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</si>
  <si>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</si>
  <si>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</si>
  <si>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</si>
  <si>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</si>
  <si>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</si>
  <si>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</si>
  <si>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</si>
  <si>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</si>
  <si>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</si>
  <si>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</si>
  <si>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</si>
  <si>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</si>
  <si>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</si>
  <si>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</si>
  <si>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</si>
  <si>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</si>
  <si>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</si>
  <si>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</si>
  <si>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</si>
  <si>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</si>
  <si>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</si>
  <si>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</si>
  <si>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</si>
  <si>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</si>
  <si>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</si>
  <si>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 team at site and no parking available , in progress .</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</si>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</sst>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317.58813368055417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8.5633333328587469E-2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45980.536559259257</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45980.536559259257</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45980.536559259257</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45980.53655960648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45980.53655960648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45980.53655960648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45980.53655960648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45980.53655960648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45980.53655960648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45980.53655960648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45980.53655960648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45980.53655960648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45980.53655960648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45980.53655960648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45980.53655960648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45980.53655960648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45980.53655960648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45980.53655960648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45980.53655960648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45980.53655960648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45980.53655960648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45980.53655960648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45980.53655960648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45980.53655960648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45980.53655960648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45980.53655960648</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45980.53655960648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45980.53655960648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45980.53655960648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45980.53655960648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45980.53655960648</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45980.53655960648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45980.53655960648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45980.53655960648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45980.53655960648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45980.53655960648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45980.53655960648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45980.53655960648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45980.53655960648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45980.53655960648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45980.53655960648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45980.53655960648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45980.53655960648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45980.53655960648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45980.53655960648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45980.53655960648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45980.53655960648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45980.53655960648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45980.53655960648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45980.53655960648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45980.53655960648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45980.53655960648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45980.53655960648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45980.53655960648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45980.53655960648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45980.53655960648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45980.53655960648</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155.53672164351883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7.0225694435066544E-3</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45980.53655960648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45980.53655960648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45980.53655960648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45980.53655960648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45980.53655960648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45980.53655960648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45980.53655960648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45980.53655960648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45980.53655960648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45980.53655960648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45980.53655960648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45980.53655960648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45980.53655960648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45980.53655960648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45980.53655960648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45980.53655960648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45980.53655960648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45980.53655960648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45980.53655960648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45980.53655960648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45980.53655960648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45980.53655960648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45980.53655960648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45980.53655960648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45980.53655960648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45980.53655960648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45980.53655960648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45980.53655960648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45980.53655960648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45980.53655960648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45980.53655960648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45980.53655960648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45980.53655960648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45980.53655960648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45980.53655960648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45980.53655960648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45980.53655960648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45980.53655960648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45980.53655960648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45980.53655960648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45980.53655960648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45980.53655960648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45980.53655960648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45980.53655960648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45980.53655960648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45980.53655960648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45980.53655960648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45980.53655960648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45980.53655960648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45980.53655960648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45980.53655960648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45980.53655960648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45980.53655960648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45980.53655960648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45980.53655960648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45980.53655960648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45980.53655960648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45980.53655960648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45980.53655960648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45980.53655960648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45980.53655960648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45980.53655960648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45980.53655960648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45980.53655960648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45980.53655960648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45980.53655960648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45980.53655960648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45980.53655960648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45980.53655960648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45980.53655960648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45980.53655960648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45980.53655960648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45980.53655960648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45980.53655960648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45980.53655960648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45980.53655960648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45980.53655960648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45980.53655960648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45980.53655960648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45980.53655960648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45980.53655960648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45980.53655960648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45980.53655960648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45980.53655960648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45980.53655960648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45980.53655960648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45980.53655960648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45980.53655960648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45980.53655960648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45980.53655960648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45980.53655960648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45980.53655960648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45980.53655960648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45980.53655960648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45980.53655960648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45980.53655960648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45980.53655960648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45980.53655960648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45980.53655960648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45980.53655960648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45980.53655960648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45980.53655960648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45980.53655960648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45980.53655960648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45980.53655960648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45980.53655960648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45980.53655960648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45980.53655960648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45980.53655960648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45980.53655960648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45980.53655960648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45980.53655960648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45980.53655960648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45980.53655960648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45980.53655960648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45980.53655960648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45980.53655960648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45980.53655960648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45980.53655960648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45980.53655960648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45980.53655960648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45980.53655960648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45980.53655960648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45980.53655960648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45980.53655960648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45980.53655960648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45980.53655960648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45980.53655960648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45980.53655960648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45980.53655960648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45980.53655960648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45980.53655960648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45980.53655960648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45980.53655960648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45980.53655960648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45980.53655960648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45980.53655960648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45980.53655960648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45980.53655960648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45980.53655960648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45980.53655960648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45980.53655960648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45980.53655960648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45980.53655960648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45980.53655960648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45980.53655960648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45980.53655960648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45980.53655960648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45980.53655960648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45980.53655960648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45980.53655960648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45980.53655960648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45980.53655960648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45980.53655960648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45980.53655960648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45980.53655960648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45980.53655960648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45980.53655960648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45980.53655960648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45980.53655960648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45980.53655960648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45980.53655960648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45980.53655960648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45980.53655960648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45980.53655960648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45980.53655960648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45980.53655960648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45980.53655960648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45980.53655960648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45980.53655960648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45980.53655960648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45980.53655960648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45980.53655960648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45980.53655960648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45980.53655960648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45980.53655960648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45980.53655960648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45980.53655960648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45980.53655960648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45980.53655960648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45980.53655960648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45980.53655960648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45980.53655960648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45980.53655960648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45980.53655960648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45980.53655960648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45980.53655960648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45980.53655960648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45980.53655960648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45980.53655960648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45980.53655960648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45980.53655960648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45980.53655960648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45980.53655960648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45980.53655960648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45980.53655960648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45980.53655960648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45980.53655960648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45980.53655960648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45980.53655960648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45980.53655960648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45980.53655960648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45980.53655960648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45980.53655960648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45980.53655960648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45980.53655960648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45980.53655960648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45980.53655960648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45980.53655960648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45980.53655960648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45980.53655960648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45980.53655960648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45980.53655960648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45980.53655960648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45980.53655960648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45980.53655960648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45980.53655960648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45980.53655960648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45980.53655960648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45980.53655960648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45980.53655960648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45980.53655960648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45980.53655960648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45980.53655960648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45980.53655960648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45980.53655960648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45980.53655960648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45980.53655960648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45980.53655960648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45980.53655960648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45980.53655960648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45980.53655960648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45980.53655960648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45980.53655960648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45980.53655960648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45980.53655960648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45980.53655960648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45980.53655960648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45980.53655960648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45980.53655960648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45980.53655960648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45980.53655960648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45980.53655960648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45980.53655960648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45980.53655960648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45980.53655960648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45980.53655960648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45980.53655960648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45980.53655960648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45980.53655960648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45980.53655960648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45980.53655960648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45980.53655960648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45980.53655960648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45980.53655960648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45980.53655960648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45980.53655960648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45980.53655960648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45980.53655960648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45980.53655960648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45980.53655960648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45980.53655960648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45980.53655960648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45980.53655960648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45980.53655960648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45980.53655960648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45980.53655960648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45980.53655960648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45980.53655960648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45980.53655960648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45980.53655960648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45980.53655960648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45980.53655960648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45980.53655960648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45980.53655960648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45980.53655960648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45980.53655960648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45980.53655960648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45980.53655960648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45980.53655960648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45980.53655960648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45980.53655960648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45980.53655960648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45980.53655960648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45980.53655960648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45980.53655960648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45980.53655960648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45980.53655960648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45980.53655960648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45980.53655960648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45980.53655960648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45980.53655960648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45980.53655960648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45980.53655960648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45980.53655960648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45980.53655960648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45980.53655960648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45980.53655960648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45980.53655960648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45980.53655960648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45980.53655960648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45980.53655960648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45980.53655960648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45980.53655960648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45980.53655960648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45980.53655960648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45980.53655960648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45980.53655960648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45980.53655960648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45980.53655960648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45980.53655960648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45980.53655960648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45980.53655960648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45980.53655960648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45980.53655960648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45980.53655960648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45980.53655960648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45980.53655960648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45980.53655960648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45980.53655960648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45980.53655960648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45980.53655960648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45980.53655960648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45980.53655960648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45980.53655960648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45980.53655960648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45980.53655960648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45980.53655960648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45980.53655960648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45980.53655960648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45980.53655960648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45980.53655960648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45980.53655960648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45980.53655960648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45980.53655960648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45980.53655960648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45980.53655960648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45980.53655960648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45980.53655960648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45980.53655960648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45980.53655960648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45980.53655960648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45980.53655960648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45980.53655960648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45980.53655960648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45980.53655960648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45980.53655960648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45980.53655960648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45980.53655960648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45980.53655960648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45980.53655960648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45980.53655960648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45980.53655960648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45980.53655960648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45980.53655960648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45980.53655960648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45980.53655960648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45980.53655960648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45980.53655960648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45980.53655960648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45980.53655960648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45980.53655960648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45980.53655960648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45980.53655960648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45980.53655960648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45980.53655960648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45980.53655960648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45980.53655960648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45980.53655960648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45980.53655960648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45980.53655960648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45980.53655960648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45980.53655960648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45980.53655960648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45980.53655960648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45980.53655960648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45980.53655960648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45980.53655960648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45980.53655960648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45980.53655960648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45980.53655960648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45980.53655960648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45980.53655960648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45980.53655960648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45980.53655960648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45980.53655960648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45980.53655960648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45980.53655960648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45980.53655960648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45980.53655960648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45980.53655960648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45980.53655960648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45980.53655960648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45980.53655960648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45980.53655960648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45980.53655960648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45980.53655960648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45980.53655960648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45980.53655960648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45980.53655960648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45980.53655960648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45980.53655960648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45980.53655960648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45980.53655960648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45980.53655960648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45980.53655960648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45980.53655960648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45980.53655960648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45980.53655960648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45980.53655960648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45980.53655960648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45980.53655960648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45980.53655960648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45980.53655960648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45980.53655960648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45980.53655960648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45980.53655960648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45980.53655960648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45980.53655960648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45980.53655960648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45980.53655960648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45980.53655960648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45980.53655960648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45980.53655960648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45980.53655960648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45980.53655960648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45980.53655960648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45980.53655960648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45980.53655960648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45980.53655960648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45980.53655960648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45980.53655960648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45980.53655960648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45980.53655960648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45980.53655960648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45980.53655960648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45980.53655960648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45980.53655960648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45980.53655960648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45980.53655960648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45980.53655960648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45980.53655960648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45980.53655960648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45980.53655960648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45980.53655960648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45980.53655960648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45980.53655960648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45980.53655960648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45980.53655960648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45980.53655960648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45980.53655960648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45980.53655960648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45980.53655960648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45980.53655960648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45980.53655960648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45980.53655960648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45980.53655960648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45980.53655960648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45980.53655960648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45980.53655960648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45980.53655960648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45980.53655960648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45980.53655960648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45980.53655960648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45980.53655960648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45980.53655960648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45980.53655960648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45980.53655960648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45980.53655960648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45980.53655960648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45980.53655960648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45980.53655960648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45980.53655960648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45980.53655960648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45980.53655960648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45980.53655960648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45980.53655960648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45980.53655960648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45980.53655960648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45980.53655960648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45980.53655960648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45980.53655960648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45980.53655960648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45980.53655960648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45980.53655960648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45980.53655960648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45980.53655960648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45980.53655960648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45980.53655960648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45980.53655960648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45980.53655960648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45980.53655960648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45980.53655960648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45980.53655960648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45980.53655960648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45980.53655960648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45980.53655960648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45980.53655960648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45980.53655960648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45980.53655960648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45980.53655960648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45980.53655960648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45980.53655960648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45980.53655960648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45980.53655960648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45980.53655960648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45980.53655960648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45980.53655960648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45980.53655960648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45980.53655960648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45980.53655960648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45980.53655960648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45980.53655960648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45980.53655960648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45980.53655960648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45980.53655960648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45980.53655960648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45980.53655960648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45980.53655960648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45980.53655960648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45980.53655960648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45980.53655960648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45980.53655960648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45980.53655960648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45980.53655960648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45980.53655960648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45980.53655960648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45980.53655960648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45980.53655960648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45980.53655960648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45980.53655960648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45980.53655960648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45980.53655960648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45980.53655960648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45980.53655960648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45980.53655960648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45980.53655960648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45980.53655960648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45980.53655960648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45980.53655960648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45980.53655960648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45980.53655960648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45980.53655960648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45980.53655960648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45980.53655960648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45980.53655960648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45980.53655960648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45980.53655960648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45980.53655960648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45980.53655960648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45980.53655960648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45980.53655960648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45980.53655960648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45980.53655960648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45980.53655960648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45980.53655960648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45980.53655960648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45980.53655960648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45980.53655960648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45980.53655960648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45980.53655960648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45980.53655960648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45980.53655960648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45980.53655960648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45980.53655960648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45980.53655960648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45980.53655960648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45980.53655960648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45980.53655960648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45980.53655960648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45980.53655960648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45980.53655960648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45980.53655960648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45980.53655960648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45980.53655960648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45980.53655960648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45980.53655960648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45980.53655960648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45980.53655960648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45980.53655960648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45980.53655960648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45980.53655960648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45980.53655960648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45980.53655960648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45980.53655960648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45980.53655960648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45980.53655960648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45980.53655960648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45980.53655960648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45980.53655960648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45980.53655960648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45980.53655960648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45980.53655960648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45980.53655960648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45980.53655960648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45980.53655960648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45980.53655960648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45980.53655960648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45980.53655960648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45980.53655960648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45980.53655960648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45980.53655960648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45980.53655960648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45980.53655960648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45980.53655960648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45980.53655960648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45980.53655960648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45980.53655960648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45980.53655960648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45980.53655960648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45980.53655960648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45980.53655960648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45980.53655960648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45980.53655960648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45980.53655960648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45980.53655960648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45980.53655960648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45980.53655960648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45980.53655960648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45980.53655960648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45980.53655960648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45980.53655960648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45980.53655960648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45980.53655960648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45980.53655960648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45980.53655960648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45980.53655960648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45980.53655960648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45980.53655960648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45980.53655960648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45980.53655960648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45980.53655960648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45980.53655960648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45980.53655960648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45980.53655960648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45980.53655960648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45980.53655960648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45980.53655960648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45980.53655960648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45980.53655960648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45980.53655960648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45980.53655960648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45980.53655960648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45980.53655960648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45980.53655960648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45980.53655960648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45980.53655960648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45980.53655960648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45980.53655960648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45980.53655960648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45980.53655960648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45980.53655960648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45980.53655960648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45980.53655960648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45980.53655960648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45980.53655960648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45980.53655960648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45980.53655960648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45980.53655960648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45980.53655960648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45980.53655960648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45980.53655960648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45980.53655960648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45980.53655960648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45980.53655960648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45980.53655960648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45980.53655960648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45980.53655960648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45980.53655960648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45980.53655960648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45980.53655960648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45980.53655960648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45980.53655960648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45980.53655960648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45980.53655960648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45980.53655960648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45980.53655960648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45980.53655960648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45980.53655960648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45980.53655960648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45980.53655960648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45980.53655960648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45980.53655960648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45980.53655960648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45980.53655960648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45980.53655960648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45980.53655960648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45980.53655960648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45980.53655960648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45980.53655960648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45980.53655960648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45980.53655960648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45980.53655960648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45980.53655960648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45980.53655960648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45980.53655960648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45980.53655960648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45980.53655960648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45980.53655960648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45980.53655960648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45980.53655960648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45980.53655960648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45980.53655960648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45980.53655960648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45980.53655960648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45980.53655960648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45980.53655960648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45980.53655960648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45980.53655960648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45980.53655960648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45980.53655960648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45980.53655960648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45980.53655960648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45980.53655960648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45980.53655960648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45980.53655960648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45980.53655960648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45980.53655960648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45980.53655960648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45980.53655960648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45980.53655960648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45980.53655960648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45980.53655960648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45980.53655960648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45980.53655960648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45980.53655960648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45980.53655960648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45980.53655960648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45980.53655960648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45980.53655960648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45980.53655960648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45980.53655960648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45980.53655960648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45980.53655960648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45980.53655960648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45980.53655960648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45980.53655960648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45980.53655960648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45980.53655960648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45980.53655960648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45980.53655960648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45980.53655960648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45980.53655960648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45980.53655960648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45980.53655960648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45980.53655960648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45980.53655960648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45980.53655960648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45980.53655960648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45980.53655960648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45980.53655960648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45980.53655960648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45980.53655960648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45980.53655960648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45980.53655960648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45980.53655960648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45980.53655960648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45980.53655960648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45980.53655960648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45980.53655960648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45980.53655960648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45980.53655960648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45980.53655960648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45980.53655960648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45980.53655960648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45980.53655960648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45980.53655960648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45980.53655960648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45980.53655960648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45980.53655960648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45980.53655960648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45980.53655960648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45980.53655960648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45980.53655960648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45980.53655960648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45980.53655960648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45980.53655960648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45980.53655960648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45980.53655960648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45980.53655960648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45980.53655960648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45980.53655960648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45980.53655960648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45980.53655960648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45980.53655960648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45980.53655960648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45980.53655960648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45980.53655960648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45980.53655960648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45980.53655960648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45980.53655960648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45980.53655960648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45980.53655960648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45980.53655960648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45980.53655960648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45980.53655960648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45980.53655960648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45980.53655960648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45980.53655960648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45980.53655960648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45980.53655960648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45980.53655960648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45980.53655960648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45980.53655960648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45980.53655960648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45980.53655960648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45980.53655960648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45980.53655960648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45980.53655960648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45980.53655960648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45980.53655960648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45980.53655960648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45980.53655960648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45980.53655960648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45980.53655960648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45980.53655960648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45980.53655960648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45980.53655960648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45980.53655960648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45980.53655960648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45980.53655960648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45980.53655960648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45980.53655960648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45980.53655960648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45980.53655960648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45980.53655960648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45980.53655960648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45980.53655960648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45980.53655960648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45980.53655960648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45980.53655960648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45980.53655960648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45980.53655960648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45980.53655960648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45980.53655960648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45980.53655960648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45980.53655960648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45980.53655960648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45980.53655960648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45980.53655960648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45980.53655960648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45980.53655960648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45980.53655960648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45980.53655960648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45980.53655960648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45980.53655960648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45980.53655960648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45980.53655960648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45980.53655960648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45980.53655960648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45980.53655960648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45980.53655960648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45980.53655960648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45980.53655960648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45980.53655960648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45980.53655960648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45980.53655960648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45980.53655960648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45980.53655960648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45980.53655960648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45980.53655960648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45980.53655960648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45980.53655960648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45980.53655960648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45980.53655960648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45980.53655960648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45980.53655960648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45980.53655960648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45980.53655960648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45980.53655960648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45980.53655960648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45980.53655960648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45980.53655960648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45980.53655960648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45980.53655960648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45980.53655960648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45980.53655960648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45980.53655960648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45980.53655960648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45980.53655960648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45980.53655960648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45980.53655960648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45980.53655960648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45980.53655960648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45980.53655960648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45980.53655960648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45980.53655960648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45980.53655960648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45980.53655960648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45980.53655960648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45980.53655960648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45980.53655960648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45980.53655960648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45980.53655960648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45980.53655960648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45980.53655960648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45980.53655960648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45980.53655960648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45980.53655960648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45980.53655960648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45980.53655960648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45980.53655960648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45980.53655960648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45980.53655960648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45980.53655960648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45980.53655960648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45980.53655960648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45980.53655960648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45980.53655960648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45980.53655960648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45980.53655960648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45980.53655960648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45980.53655960648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45980.53655960648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45980.53655960648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45980.53655960648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45980.53655960648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45980.53655960648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45980.53655960648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45980.53655960648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45980.53655960648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45980.53655960648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45980.53655960648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45980.53655960648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45980.53655960648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45980.53655960648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45980.53655960648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45980.53655960648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45980.53655960648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45980.53655960648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45980.53655960648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45980.53655960648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45980.53655960648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45980.53655960648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45980.53655960648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45980.53655960648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45980.53655960648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45980.53655960648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45980.53655960648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45980.53655960648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45980.53655960648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45980.53655960648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45980.53655960648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45980.53655960648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45980.53655960648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45980.53655960648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45980.53655960648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45980.53655960648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45980.53655960648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45980.53655960648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45980.53655960648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45980.53655960648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45980.53655960648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45980.53655960648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45980.53655960648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45980.53655960648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45980.53655960648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45980.53655960648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45980.53655960648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45980.53655960648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45980.53655960648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45980.53655960648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45980.53655960648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45980.53655960648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45980.53655960648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45980.53655960648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45980.53655960648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45980.53655960648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45980.53655960648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45980.53655960648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45980.53655960648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45980.53655960648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45980.53655960648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45980.53655960648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45980.53655960648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45980.53655960648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45980.53655960648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45980.53655960648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45980.53655960648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45980.53655960648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45980.53655960648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45980.53655960648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45980.53655960648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45980.53655960648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45980.53655960648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45980.53655960648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45980.53655960648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45980.53655960648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45980.53655960648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45980.53655960648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45980.53655960648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45980.53655960648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45980.53655960648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45980.53655960648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45980.53655960648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45980.53655960648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45980.53655960648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45980.53655960648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45980.53655960648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45980.53655960648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45980.53655960648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45980.53655960648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45980.53655960648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45980.53655960648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45980.53655960648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45980.53655960648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45980.53655960648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45980.53655960648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45980.53655960648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45980.53655960648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45980.53655960648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45980.53655960648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45980.53655960648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45980.53655960648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45980.53655960648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45980.53655960648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45980.53655960648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45980.53655960648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45980.53655960648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45980.53655960648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45980.53655960648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45980.53655960648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45980.53655960648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45980.53655960648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45980.53655960648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45980.53655960648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45980.53655960648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45980.53655960648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45980.53655960648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45980.53655960648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45980.53655960648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45980.53655960648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45980.53655960648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45980.53655960648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45980.53655960648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45980.53655960648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45980.53655960648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45980.53655960648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45980.53655960648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45980.53655960648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45980.53655960648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45980.53655960648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45980.53655960648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45980.53655960648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45980.53655960648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45980.53655960648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45980.53655960648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45980.53655960648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45980.53655960648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45980.53655960648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45980.53655960648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45980.53655960648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45980.53655960648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45980.53655960648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45980.53655960648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45980.53655960648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45980.53655960648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45980.53655960648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45980.53655960648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45980.53655960648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45980.53655960648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45980.53655960648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45980.53655960648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45980.53655960648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45980.53655960648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45980.53655960648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45980.53655960648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45980.53655960648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45980.53655960648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45980.53655960648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45980.53655960648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45980.53655960648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45980.53655960648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45980.53655960648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45980.53655960648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45980.53655960648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45980.53655960648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45980.53655960648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45980.53655960648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45980.53655960648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45980.53655960648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45980.53655960648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45980.53655960648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45980.53655960648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45980.53655960648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45980.53655960648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45980.53655960648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45980.53655960648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45980.53655960648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45980.53655960648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45980.53655960648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45980.53655960648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45980.53655960648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45980.53655960648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45980.53655960648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45980.53655960648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45980.53655960648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45980.53655960648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45980.53655960648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45980.53655960648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45980.53655960648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45980.53655960648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45980.53655960648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45980.53655960648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45980.53655960648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45980.53655960648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45980.53655960648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45980.53655960648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45980.53655960648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45980.53655960648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45980.53655960648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45980.53655960648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45980.53655960648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45980.53655960648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45980.53655960648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45980.53655960648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45980.53655960648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45980.53655960648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45980.53655960648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45980.53655960648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45980.53655960648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45980.53655960648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45980.53655960648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45980.53655960648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45980.53655960648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45980.53655960648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45980.53655960648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45980.53655960648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45980.53655960648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45980.53655960648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45980.53655960648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45980.53655960648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45980.53655960648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45980.53655960648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45980.53655960648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45980.53655960648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45980.53655960648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45980.53655960648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45980.53655960648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45980.53655960648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45980.53655960648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45980.53655960648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45980.53655960648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45980.53655960648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45980.53655960648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45980.53655960648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45980.53655960648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45980.53655960648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45980.53655960648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45980.53655960648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45980.53655960648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45980.53655960648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45980.53655960648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45980.53655960648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45980.53655960648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45980.53655960648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45980.53655960648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45980.53655960648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45980.53655960648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45980.53655960648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277.0558420138841</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63" ca="1" si="0">IFERROR(NOW()-F3,"")</f>
        <v>45980.53655960648</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39111</v>
      </c>
      <c r="E4" s="94"/>
      <c r="F4" s="95"/>
      <c r="G4" s="96">
        <f t="shared" ca="1" si="0"/>
        <v>45980.53655960648</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45980.53655960648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45980.53655960648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45980.53655960648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45980.53655960648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45980.53655960648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45980.53655960648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45980.53655960648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45980.53655960648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45980.53655960648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45980.53655960648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45980.53655960648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45980.53655960648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45980.53655960648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45980.53655960648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45980.53655960648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45980.53655960648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45980.53655960648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45980.53655960648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45980.53655960648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45980.53655960648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45980.53655960648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45980.53655960648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45980.53655960648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45980.53655960648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45980.53655960648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45980.53655960648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45980.53655960648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45980.53655960648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45980.53655960648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45980.53655960648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45980.53655960648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45980.53655960648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45980.53655960648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45980.53655960648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45980.53655960648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45980.53655960648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45980.53655960648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45980.53655960648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45980.53655960648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45980.53655960648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45980.53655960648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45980.53655960648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45980.53655960648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45980.53655960648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45980.53655960648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45980.53655960648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45980.53655960648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45980.53655960648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45980.53655960648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45980.53655960648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45980.53655960648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45980.53655960648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45980.53655960648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45980.53655960648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45980.53655960648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45980.53655960648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45980.53655960648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45980.53655960648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45980.53655960648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45980.53655960648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45980.53655960648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45980.53655960648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45980.53655960648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45980.53655960648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45980.53655960648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45980.53655960648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45980.53655960648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45980.53655960648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45980.53655960648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45980.53655960648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45980.53655960648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45980.53655960648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45980.53655960648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45980.53655960648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45980.53655960648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45980.53655960648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45980.53655960648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45980.53655960648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45980.53655960648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45980.53655960648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45980.53655960648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45980.53655960648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45980.53655960648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45980.53655960648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45980.53655960648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45980.53655960648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45980.53655960648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45980.53655960648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45980.53655960648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45980.53655960648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45980.53655960648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45980.53655960648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45980.53655960648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45980.53655960648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45980.53655960648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45980.53655960648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45980.53655960648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45980.53655960648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45980.53655960648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45980.53655960648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45980.53655960648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45980.53655960648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45980.53655960648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45980.53655960648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45980.53655960648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45980.53655960648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45980.53655960648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45980.53655960648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45980.53655960648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45980.53655960648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45980.53655960648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45980.53655960648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45980.53655960648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45980.53655960648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45980.53655960648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45980.53655960648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45980.53655960648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45980.53655960648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45980.53655960648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45980.53655960648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45980.53655960648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45980.53655960648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45980.53655960648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45980.53655960648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45980.53655960648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45980.53655960648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45980.53655960648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45980.53655960648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45980.53655960648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45980.53655960648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45980.53655960648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45980.53655960648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45980.53655960648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45980.53655960648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45980.53655960648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45980.53655960648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45980.53655960648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45980.53655960648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45980.53655960648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45980.53655960648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45980.53655960648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45980.53655960648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45980.53655960648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45980.53655960648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45980.53655960648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45980.53655960648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45980.53655960648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45980.53655960648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45980.53655960648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45980.53655960648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45980.53655960648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45980.53655960648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45980.53655960648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45980.53655960648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45980.53655960648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45980.53655960648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45980.53655960648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45980.53655960648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45980.53655960648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45980.53655960648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45980.53655960648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45980.53655960648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45980.53655960648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45980.53655960648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45980.53655960648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45980.53655960648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45980.53655960648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45980.53655960648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45980.53655960648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45980.53655960648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45980.53655960648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45980.53655960648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45980.53655960648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45980.53655960648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45980.53655960648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45980.53655960648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45980.53655960648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45980.53655960648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45980.53655960648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45980.53655960648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45980.53655960648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45980.53655960648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45980.53655960648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45980.53655960648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45980.53655960648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45980.53655960648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45980.53655960648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45980.53655960648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45980.53655960648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45980.53655960648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45980.53655960648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45980.53655960648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45980.53655960648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45980.53655960648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45980.53655960648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45980.53655960648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45980.53655960648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45980.53655960648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45980.53655960648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45980.53655960648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45980.53655960648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45980.53655960648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45980.53655960648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45980.53655960648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45980.53655960648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45980.53655960648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45980.53655960648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45980.53655960648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45980.53655960648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45980.53655960648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45980.53655960648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45980.53655960648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45980.53655960648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45980.53655960648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45980.53655960648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45980.53655960648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45980.53655960648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45980.53655960648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45980.53655960648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45980.53655960648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45980.53655960648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45980.53655960648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45980.53655960648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45980.53655960648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45980.53655960648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45980.53655960648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45980.53655960648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45980.53655960648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45980.53655960648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45980.53655960648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45980.53655960648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45980.53655960648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45980.53655960648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45980.53655960648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45980.53655960648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45980.53655960648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45980.53655960648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45980.53655960648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45980.53655960648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45980.53655960648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45980.53655960648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45980.53655960648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45980.53655960648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45980.53655960648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45980.53655960648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45980.53655960648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45980.53655960648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45980.53655960648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45980.53655960648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45980.53655960648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45980.53655960648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45980.53655960648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45980.53655960648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45980.53655960648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45980.53655960648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45980.53655960648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45980.53655960648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45980.53655960648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45980.53655960648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45980.53655960648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45980.53655960648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45980.53655960648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45980.53655960648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45980.53655960648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45980.53655960648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45980.53655960648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45980.53655960648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45980.53655960648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45980.53655960648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45980.53655960648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45980.53655960648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45980.53655960648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45980.53655960648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45980.53655960648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45980.53655960648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45980.53655960648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45980.53655960648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45980.53655960648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45980.53655960648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45980.53655960648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45980.53655960648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45980.53655960648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45980.53655960648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45980.53655960648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45980.53655960648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45980.53655960648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45980.53655960648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45980.53655960648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45980.53655960648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45980.53655960648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45980.53655960648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45980.53655960648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45980.53655960648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45980.53655960648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45980.53655960648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45980.53655960648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45980.53655960648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45980.53655960648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45980.53655960648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45980.53655960648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45980.53655960648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45980.53655960648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45980.53655960648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45980.53655960648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45980.53655960648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45980.53655960648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45980.53655960648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45980.53655960648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45980.53655960648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45980.53655960648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45980.53655960648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45980.53655960648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45980.53655960648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45980.53655960648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45980.53655960648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45980.53655960648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45980.53655960648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45980.53655960648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45980.53655960648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45980.53655960648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45980.53655960648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45980.53655960648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45980.53655960648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45980.53655960648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45980.53655960648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45980.53655960648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45980.53655960648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45980.53655960648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45980.53655960648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45980.53655960648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45980.53655960648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45980.53655960648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45980.53655960648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45980.53655960648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45980.53655960648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45980.53655960648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45980.53655960648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45980.53655960648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45980.53655960648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45980.53655960648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45980.53655960648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45980.53655960648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45980.53655960648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45980.53655960648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45980.53655960648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45980.53655960648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45980.53655960648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45980.53655960648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45980.53655960648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45980.53655960648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45980.53655960648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45980.53655960648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45980.53655960648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45980.53655960648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45980.53655960648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45980.53655960648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45980.53655960648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45980.53655960648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45980.53655960648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45980.53655960648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45980.53655960648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45980.53655960648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45980.53655960648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45980.53655960648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45980.53655960648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45980.53655960648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45980.53655960648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45980.53655960648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45980.53655960648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45980.53655960648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45980.53655960648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45980.53655960648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45980.53655960648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45980.53655960648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45980.53655960648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45980.53655960648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45980.53655960648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45980.53655960648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45980.53655960648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45980.53655960648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45980.53655960648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45980.53655960648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45980.53655960648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45980.53655960648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45980.53655960648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45980.53655960648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45980.53655960648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45980.53655960648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45980.53655960648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45980.53655960648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45980.53655960648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45980.53655960648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45980.53655960648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45980.53655960648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45980.53655960648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45980.53655960648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45980.53655960648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45980.53655960648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45980.53655960648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45980.53655960648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45980.53655960648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45980.53655960648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45980.53655960648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45980.53655960648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45980.53655960648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45980.53655960648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45980.53655960648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45980.53655960648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45980.53655960648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45980.53655960648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45980.53655960648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45980.53655960648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45980.53655960648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45980.53655960648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45980.53655960648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45980.53655960648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45980.53655960648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45980.53655960648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45980.53655960648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45980.53655960648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45980.53655960648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45980.53655960648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45980.53655960648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45980.53655960648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45980.53655960648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45980.53655960648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45980.53655960648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45980.53655960648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45980.53655960648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45980.53655960648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45980.53655960648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45980.53655960648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45980.53655960648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45980.53655960648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45980.53655960648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45980.53655960648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45980.53655960648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45980.53655960648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45980.53655960648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45980.53655960648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45980.53655960648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45980.53655960648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45980.53655960648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45980.53655960648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45980.53655960648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45980.53655960648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45980.53655960648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45980.53655960648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45980.53655960648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45980.53655960648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45980.53655960648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45980.53655960648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45980.53655960648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45980.53655960648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45980.53655960648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45980.53655960648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45980.53655960648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45980.53655960648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45980.53655960648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45980.53655960648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45980.53655960648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45980.53655960648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45980.53655960648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45980.53655960648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45980.53655960648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45980.53655960648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45980.53655960648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45980.53655960648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45980.53655960648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45980.53655960648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45980.53655960648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45980.53655960648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45980.53655960648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45980.53655960648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45980.53655960648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45980.53655960648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45980.53655960648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45980.53655960648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45980.53655960648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45980.53655960648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45980.53655960648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45980.53655960648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45980.53655960648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45980.53655960648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45980.53655960648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45980.53655960648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45980.53655960648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45980.53655960648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45980.53655960648</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88.704499421291985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54.347682291663659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31.875448495367891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35">
        <v>45977.514803240738</v>
      </c>
      <c r="G5" s="111">
        <f ca="1">IFERROR(NOW()-F5,"")</f>
        <v>3.0217560185192269</v>
      </c>
      <c r="H5" s="135">
        <v>45977.468807870369</v>
      </c>
      <c r="I5" s="109" t="str">
        <f>IFERROR(VLOOKUP(D5,DB!A:F,6,0),"")</f>
        <v>SCECO</v>
      </c>
      <c r="J5" s="109" t="str">
        <f>IFERROR(VLOOKUP(D5,DB!A:G,7,0),"")</f>
        <v>Weak</v>
      </c>
      <c r="K5" s="109" t="s">
        <v>39119</v>
      </c>
      <c r="L5" s="109" t="str">
        <f>IFERROR(VLOOKUP(D5,DB!A:I,9,0),"")</f>
        <v>Latis</v>
      </c>
    </row>
    <row r="6" spans="1:13">
      <c r="A6" s="109"/>
      <c r="B6" s="109" t="str">
        <f>IFERROR(VLOOKUP(D6,DB!A:K,11,0),"")</f>
        <v/>
      </c>
      <c r="C6" s="109"/>
      <c r="D6" s="109"/>
      <c r="E6" s="109"/>
      <c r="F6" s="109"/>
      <c r="G6" s="111">
        <f ca="1">IFERROR(NOW()-F6,"")</f>
        <v>45980.53655960648</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45980.53655960648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45980.53655960648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45980.53655960648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45980.53655960648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45980.53655960648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45980.53655960648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45980.53655960648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45980.53655960648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45980.53655960648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45980.53655960648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45980.53655960648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45980.53655960648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45980.53655960648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45980.53655960648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45980.53655960648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45980.53655960648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45980.53655960648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45980.53655960648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45980.53655960648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45980.53655960648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45980.53655960648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45980.53655960648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45980.53655960648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45980.53655960648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45980.53655960648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45980.53655960648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45980.53655960648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45980.53655960648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45980.53655960648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45980.53655960648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45980.53655960648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45980.53655960648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45980.53655960648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45980.53655960648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45980.53655960648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45980.53655960648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45980.53655960648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45980.53655960648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45980.53655960648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45980.53655960648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45980.53655960648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45980.53655960648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45980.53655960648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45980.53655960648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45980.53655960648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45980.53655960648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45980.53655960648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45980.53655960648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45980.53655960648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45980.53655960648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45980.53655960648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45980.53655960648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45980.53655960648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45980.53655960648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45980.53655960648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45980.53655960648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45980.53655960648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45980.53655960648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45980.53655960648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45980.53655960648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45980.53655960648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45980.53655960648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45980.53655960648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45980.53655960648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45980.53655960648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45980.53655960648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45980.53655960648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45980.53655960648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45980.53655960648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45980.53655960648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45980.53655960648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45980.53655960648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45980.53655960648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45980.53655960648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45980.53655960648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45980.53655960648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45980.53655960648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45980.53655960648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45980.53655960648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45980.53655960648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45980.53655960648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45980.53655960648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45980.53655960648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45980.53655960648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45980.53655960648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45980.53655960648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45980.53655960648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45980.53655960648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45980.53655960648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45980.53655960648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45980.53655960648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45980.53655960648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45980.53655960648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45980.53655960648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45980.53655960648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45980.53655960648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45980.53655960648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45980.53655960648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45980.53655960648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45980.53655960648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45980.53655960648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45980.53655960648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45980.53655960648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45980.53655960648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45980.53655960648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45980.53655960648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45980.53655960648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45980.53655960648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45980.53655960648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45980.53655960648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45980.53655960648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45980.53655960648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45980.53655960648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45980.53655960648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45980.53655960648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45980.53655960648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45980.53655960648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45980.53655960648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45980.53655960648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45980.53655960648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45980.53655960648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45980.53655960648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45980.53655960648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45980.53655960648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45980.53655960648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45980.53655960648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45980.53655960648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45980.53655960648</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45980.53655960648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45980.53655960648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45980.53655960648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45980.53655960648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45980.53655960648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45980.53655960648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45980.53655960648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45980.53655960648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45980.53655960648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45980.53655960648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45980.53655960648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45980.53655960648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45980.53655960648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45980.53655960648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45980.53655960648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45980.53655960648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45980.53655960648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45980.53655960648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45980.53655960648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45980.53655960648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45980.53655960648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45980.53655960648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45980.53655960648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45980.53655960648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45980.53655960648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45980.53655960648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45980.53655960648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45980.53655960648</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8" ca="1" si="0">IFERROR(NOW()-F2,"-")</f>
        <v>0.12105034721753327</v>
      </c>
      <c r="H2" s="121">
        <v>45980.415509259263</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
      </c>
      <c r="C3" s="120"/>
      <c r="D3" s="119"/>
      <c r="E3" s="109"/>
      <c r="F3" s="121"/>
      <c r="G3" s="104">
        <f t="shared" ca="1" si="0"/>
        <v>45980.53655960648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45980.53655960648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45980.53655960648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45980.53655960648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45980.53655960648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45980.53655960648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45980.53655960648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45980.53655960648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45980.53655960648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45980.53655960648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45980.53655960648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45980.53655960648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45980.53655960648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45980.53655960648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45980.53655960648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45980.53655960648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45980.53655960648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45980.53655960648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45980.53655960648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45980.53655960648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45980.53655960648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45980.53655960648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45980.53655960648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45980.53655960648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45980.53655960648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45980.53655960648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45980.53655960648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45980.53655960648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45980.53655960648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45980.53655960648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45980.53655960648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45980.53655960648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45980.53655960648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45980.53655960648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45980.53655960648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45980.53655960648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45980.53655960648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45980.53655960648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45980.53655960648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45980.53655960648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45980.53655960648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45980.53655960648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45980.53655960648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45980.53655960648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45980.53655960648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45980.53655960648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45980.53655960648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45980.53655960648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45980.53655960648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45980.53655960648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45980.53655960648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45980.53655960648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45980.53655960648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45980.53655960648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45980.53655960648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45980.53655960648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45980.53655960648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45980.53655960648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45980.53655960648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45980.53655960648</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